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420" windowWidth="20835" windowHeight="9495" activeTab="1"/>
  </bookViews>
  <sheets>
    <sheet name="Entrata" sheetId="2" r:id="rId1"/>
    <sheet name="Spesa" sheetId="1" r:id="rId2"/>
  </sheets>
  <definedNames>
    <definedName name="_xlnm.Print_Titles" localSheetId="1">Spesa!$11:$11</definedName>
  </definedNames>
  <calcPr calcId="125725"/>
</workbook>
</file>

<file path=xl/calcChain.xml><?xml version="1.0" encoding="utf-8"?>
<calcChain xmlns="http://schemas.openxmlformats.org/spreadsheetml/2006/main">
  <c r="I34" i="1"/>
  <c r="I33"/>
  <c r="A9"/>
  <c r="I13"/>
  <c r="I14"/>
  <c r="I15"/>
  <c r="I16"/>
  <c r="I17"/>
  <c r="I18"/>
  <c r="I19"/>
  <c r="I20"/>
  <c r="I21"/>
  <c r="I22"/>
  <c r="I23"/>
  <c r="I24"/>
  <c r="I25"/>
  <c r="I26"/>
  <c r="I27"/>
  <c r="I28"/>
  <c r="I29"/>
  <c r="I30"/>
  <c r="I31"/>
  <c r="I32"/>
  <c r="I35"/>
  <c r="I36"/>
  <c r="I37"/>
  <c r="I38"/>
  <c r="I39"/>
  <c r="I40"/>
  <c r="I41"/>
  <c r="I42"/>
  <c r="I43"/>
  <c r="I44"/>
  <c r="I45"/>
  <c r="I46"/>
  <c r="I47"/>
  <c r="I48"/>
  <c r="I49"/>
  <c r="I50"/>
  <c r="I51"/>
  <c r="I52"/>
  <c r="I53"/>
  <c r="I54"/>
  <c r="I55"/>
  <c r="I56"/>
  <c r="I57"/>
  <c r="I58"/>
  <c r="I12"/>
  <c r="H13" i="2"/>
  <c r="H14"/>
  <c r="H15"/>
  <c r="H16"/>
  <c r="H17"/>
  <c r="H12"/>
  <c r="H18"/>
  <c r="A8" i="1"/>
  <c r="A7"/>
  <c r="A6"/>
  <c r="A5"/>
  <c r="G18" i="2"/>
  <c r="I18"/>
  <c r="J18"/>
  <c r="F18"/>
  <c r="H59" i="1"/>
  <c r="J59"/>
  <c r="K59"/>
  <c r="G59"/>
  <c r="I59"/>
</calcChain>
</file>

<file path=xl/sharedStrings.xml><?xml version="1.0" encoding="utf-8"?>
<sst xmlns="http://schemas.openxmlformats.org/spreadsheetml/2006/main" count="131" uniqueCount="119">
  <si>
    <t>CAP</t>
  </si>
  <si>
    <t>DESCRIZIONE</t>
  </si>
  <si>
    <t>MISSIONE</t>
  </si>
  <si>
    <t>PROGRAMMA</t>
  </si>
  <si>
    <t>TITOLO</t>
  </si>
  <si>
    <t>MACROAGGR.</t>
  </si>
  <si>
    <t>SPESE PER GARE DI APPALTO E CONTRATTI</t>
  </si>
  <si>
    <t>SPESE PER STUDI, PROGETTAZIONI, E COLLAUDI DI LAVORI PUBBLICI</t>
  </si>
  <si>
    <t>SPESE PER SERVIZI A.T.C.</t>
  </si>
  <si>
    <t>SPESE CONDOMINIALI IMMOBILI</t>
  </si>
  <si>
    <t>MANUTENZIONE DEGLI IMMOBILI E DEGLI IMPIANTI</t>
  </si>
  <si>
    <t>TASSE E DIRITTI PER IL PATRIMONIO</t>
  </si>
  <si>
    <t>SPESE DIVERSE PER I SERVIZI ANTINCENDIO</t>
  </si>
  <si>
    <t>RATA LEASING SCUOLA MATERNA QUOTA INTERESSI</t>
  </si>
  <si>
    <t>SPESE PER LA DISINFEZIONE E DISINFESTAZIONE</t>
  </si>
  <si>
    <t>SPESE PER ANIMALI (CANI ABBANDONATI, STERILIZZAZIONE FELINI ECC.)</t>
  </si>
  <si>
    <t>INIZIATIVE DI CARATTERE AMBIENTALE</t>
  </si>
  <si>
    <t>CONVENZIONE/COMPARTECIPAZIONE GESTIONE COMUNALE CANALE DEI MULINI</t>
  </si>
  <si>
    <t>SISTEMAZIONE E PULIZIA RETICOLO IDROGRAFICO SECONDARIO</t>
  </si>
  <si>
    <t>SPESE DI MANUTENZIONE ORDINARIA E GESTIONE DEI CIMITERI COMUNALI E DEGLI UFFICI PREPOSTI AL SERVIZIO</t>
  </si>
  <si>
    <t>SPESE DI MANTENIMENTO E FUNZIONAMENTO CIMITERO COMUNALE</t>
  </si>
  <si>
    <t>SPESE PER IL VESTIARIO DI SERVIZIO AL PERSONALE</t>
  </si>
  <si>
    <t>SPESE GESTIONE RACCOLTA E SMALIMENTO RIFIUTI</t>
  </si>
  <si>
    <t>SPESE PER IL MANTENIMENTO E FUNZIONAMENTO DEL VERDE PUBBLICO, PARCHI E GIARDINI</t>
  </si>
  <si>
    <t>SPESE PER LA VIABILITA'</t>
  </si>
  <si>
    <t>SPESE DI GESTIONE E DI MANUTENZIONE DEGLI IMPIANTI I.P.</t>
  </si>
  <si>
    <t>SPESE PER LA DISCIPLINA DEL TRAFFICO STRADALE</t>
  </si>
  <si>
    <t>SPESE PER PATTI TERRITORIALI</t>
  </si>
  <si>
    <t>MANUTENZIONE STRAORDINARIA FABBRICATI (ADA)</t>
  </si>
  <si>
    <t>MANUTENZIONE STRAORDINARIA FABBRICATI (OO.UU.)</t>
  </si>
  <si>
    <t>ACQUISIZIONE DI AREE (VENDITA AREE)</t>
  </si>
  <si>
    <t>INCARICHI PROFESSIONALI PER OPERE PUBBLICHE (OO.UU.)</t>
  </si>
  <si>
    <t>ACQUISTO ATTREZZATURE PER MANUTENZIONE PATRIMONIO (OO.UU.)</t>
  </si>
  <si>
    <t>RISTRUTTURAZIONE SCUOLA DON MILANI (CONTRIBUTO REGIONE)</t>
  </si>
  <si>
    <t>MANUTENZIONE STRAORDINARIA EDIFICI SCOLASTICI (ADA)</t>
  </si>
  <si>
    <t>CONTRIBUTO PER SISTEMAZIONE EDIFICI CULTO (OO.UU)</t>
  </si>
  <si>
    <t>INTERVENTI DI RIQUALIFICAZIONE IMPIANTO NATATORIO COMUNALE (ADA)</t>
  </si>
  <si>
    <t>MONETIZZAZIONE AREE PER DISMISSIONE E RIMBORSO REITERAZIONE VINCOLI ESPROPRIATIVI</t>
  </si>
  <si>
    <t>COSTRUZIONE PISTE CICLABILI (ALIENAZIONE TERRENI)</t>
  </si>
  <si>
    <t>MANUTENZIONE STRAORDINARIA STRADE (ADA)</t>
  </si>
  <si>
    <t>ACQUISTO ARREDO URBANO (OO.UU.)</t>
  </si>
  <si>
    <t>SPESE STRAORDINARIE PER LA VIABILITA' (OO.UU.)</t>
  </si>
  <si>
    <t>SPESE PER ILLUMINAZIONE PUBBLICA (OO.UU.)</t>
  </si>
  <si>
    <t>MANUTENZIONE STRAORDINARIA IMPIANTI DI ILLUMINAZIONE PUBBLICA</t>
  </si>
  <si>
    <t>INTERVENTI STRAORDINARI SU VERDE PUBBLICO (OO.UU.)</t>
  </si>
  <si>
    <t>ACQUISTO ATTREZZATURE PER L'AMBIENTE (OO.UU.)</t>
  </si>
  <si>
    <t>ACQUISTO ATTREZZATURE PER L'AMBIENTE (ADA)</t>
  </si>
  <si>
    <t>RIMBORSO QUOTA CAPITALE PER LEASING IN COSTRUENDO SCUOLA MATERNA</t>
  </si>
  <si>
    <t>IMPEGNI
 RES.</t>
  </si>
  <si>
    <t>STANZIAM. 
COMPET.
2016</t>
  </si>
  <si>
    <t>STANZIAM. 
CASSA
2016</t>
  </si>
  <si>
    <t>STANZIAM. 
COMPET.
2017</t>
  </si>
  <si>
    <t>STANZIAM. 
COMPET.
2018</t>
  </si>
  <si>
    <t>Annotazioni / obiettivi</t>
  </si>
  <si>
    <t>PEG 2016 - 2017 - 2018</t>
  </si>
  <si>
    <t>(Spesa)</t>
  </si>
  <si>
    <t>AREA lavori pubblici</t>
  </si>
  <si>
    <t>Responsabile: MINIACE Luigi</t>
  </si>
  <si>
    <t>Totali</t>
  </si>
  <si>
    <t>CAP.</t>
  </si>
  <si>
    <t>TIPOLOGIA</t>
  </si>
  <si>
    <t>CATEGORIA</t>
  </si>
  <si>
    <t>CONTRIBUTO REGIONALE PER INCARICHI PROFESSIONALI PER INDAGINI DIAGNOSTICHE EDIFICI SCOLASTICI</t>
  </si>
  <si>
    <t>CONTRIBUTO CONTO ENERGIA</t>
  </si>
  <si>
    <t>ALIENAZIONE TERRENI</t>
  </si>
  <si>
    <t>CONTRIBUTO AGENZIA METROPOLITANA PER COSTRUZIONE PENSILINE</t>
  </si>
  <si>
    <t>CONTRIBUTO REGIONE PER RISTRUTTURAZIONE EDIFICI SCOLASTICI</t>
  </si>
  <si>
    <t>CONTRIBUTO REGIONALE PER COSTRUZIONE PARCO FLUVIALE</t>
  </si>
  <si>
    <t>ACCERTAM.
 RES.</t>
  </si>
  <si>
    <t>(Entrata)</t>
  </si>
  <si>
    <t>Finalità: perfezionamento pratiche . Tempistica: secondo necessità. Modalità: economia - economato.</t>
  </si>
  <si>
    <t>Finalità : Pagamento servizio gestione calore. Modalità : Convenzione ATC - economia .</t>
  </si>
  <si>
    <t xml:space="preserve">Finalità: Pagamento spese di competenza immobili di Via Marconi, P.za 2 Giugno e farmacia frazione Garino. Tempistica: Secondo le scadenze stabilite dall'assemblea dei condomini.                </t>
  </si>
  <si>
    <t>Finalità: acquisto di strumenti operativi, materiali ed accessori per eseguire interventi per la manutenzione del patrimonio. Tempistica :secondo necessità. Modalità : Procedura negoziata, economia .</t>
  </si>
  <si>
    <t>Finalità: manutenzione o integrazione attrezzature antincendio. Tempistica: secondo necessità. Modalità:  Economia - Procedura negoziata.</t>
  </si>
  <si>
    <t>Finalità: interventi igienico - sanitari. Tempistica: secondo necessità. Modalità: Economia - Procedura negoziata.</t>
  </si>
  <si>
    <t xml:space="preserve">Finalità: dotazione attrezzature  e indumenti per il personale del servizio. Tempistica :secondo necessità. Modalità: procedura negoziata, economia. </t>
  </si>
  <si>
    <t>Finalità : Manutenzione straordinaria fabbricati, lavori, forniture e servizi non prevedibili e/o di modesta entità e miglioramento funzionale dei medesimi; Sostituzione vetri palestra polivalente Via del Castello;  Sistemazione locale per completamentospogliatoio operai comune; Interventi per l'accessibilità nel palazzo comuanle P.T.; Interventi straordinari c/o cimitero; Parziali interventi di completamento "Dopo Lavoro";  Adeguamento CPI e videosorveglianza asilo Via Roma; Adeguamento normativo polisportiva Fraz. Tetti Rosa. Interventi di completamento opere finanziate con avanzo di amministarzione.Gli interventi necessari e opportuni ove non individuati per il  mantenimento e funzionalità del patrimonio,  saranno  attuati ove necessario previa deliberazione della G.C. o/e sentito il Sindaco e l'assessore competente;  Modalità: Economia - Procedura negoziata - Procedura aperta . Tempistica : secondo necessità e nel rispetto del patto di stabilità.</t>
  </si>
  <si>
    <t xml:space="preserve">Finalità : acquisto attrezzature operative per manutenzione patrimonio mediante personale operaio interno all'ente; Modalità : economia, affidameto diretto, procedura negoziata, MEPA, CONSIP; Tempistiche : secondo necessità; </t>
  </si>
  <si>
    <t>Finalità: spese per la pubblicazione delle gare d'appalto secondo le vigenti norme o per spese contrattuali a carico del comune. L'individuazione di eventuali giornali e/o altre forme di pubblicizzazione di competenza del responsabile di servizio secondo la normativa vigente. Modalità : economia; Tempistica : secondo necessità</t>
  </si>
  <si>
    <t>Finalità : Pagamento rata leasing nuova scuola materna. Tempistica : rate semestrali</t>
  </si>
  <si>
    <t xml:space="preserve">Finalità: Servizio raccolta rifiuti comunali. </t>
  </si>
  <si>
    <t>Spese per canile sanitario e rifugio. Spese colonie feline e spese mediche per servizio cani politraumatizzati e di iniziative di sensibilizzazione sulla cura e il benessere degli animali da affezione. Modalità: Economia - Procedura negoziata -Convenzione.</t>
  </si>
  <si>
    <t>Iniziative di collaborazione con le scuole per progetto di educazione ambientale secondo programmazione da concordare con gli organi scolastici. Modalità: economia .</t>
  </si>
  <si>
    <t>Finalità:Manutenzione straordinaria giardini e spazi pubblici, lavori, servizi e forniture per interventi di modesta entità, miglioramento funzionale e messa in sicurezza di aree verdi. ; Staccionate di protezione parco  e "Corona verde". Gli  interventi eventualmente necessari  e/o opportuni ove non individuati per il  mantenimento e funzionalità del patrimonio saranno attuati ove necessario previa deliberazione della G.C. o/e sentito il Sindaco e l'Assessore competente. Modalità: Economia - Procedura negoziata - Convenzione cooldiretti - Coop. Sociali - affidamento diretto. Tempistica : secondo necessità e nel rispetto del patto di stabilità.</t>
  </si>
  <si>
    <t>Spese per manutenzione e pulizia canale dei mulini e di interventi di sistemazione irrigua. Tempistica :secondo necessitò . Modalità : convenzione.</t>
  </si>
  <si>
    <t>Finalità: lavori di pulizia per funzionalità idraulica canali secondari. Tempistica: secondo necessità. Modalità: economia - Procedura negoziata - Cooldiretti.</t>
  </si>
  <si>
    <t xml:space="preserve">Finalità: garantire la percorribilità delle strade ed il decoro urbano, rimozione neve, manutenzione segnaletica stradale. Tempistica:secondo necessità. Modalità: Economia - Procedura negoziata - Convenzione Cooldiretti. </t>
  </si>
  <si>
    <t>Finalità: garantire la funzionalità degli impianti di I.P.  Tempistica: secondo necessità. Modalità:Economia - Procedura negoziata - Enel.</t>
  </si>
  <si>
    <t>Finalità : acquisto materiale vario per manutenzione in economia del patrimonio viario comunale; Tempistica : secondo necessità; Modalità: economi, proceura negoziata, affidamento diretto.</t>
  </si>
  <si>
    <t xml:space="preserve">Finalità : acquisto arredo urbano; Modalità : economia, affidameto diretto, procedura negoziata, MEPA, CONSIP; Tempistiche : secondo necessità; </t>
  </si>
  <si>
    <t>Finalità : Manutenzione straordinaria impianti di illuminazione pubblica , lavori, fornitura e servizi non prevedibili e/o di modesta entità e miglioramento funzionale dei medesimi.  Interventi di completamento opere finanziate con avanzo di amministrazione .Tali  interventi eventualmente necessari  e opportuni ove non individuati per il  mantenimento e funzionalità del patrimonio saranno attuati ove necessario previa deliberazione della G.C. o/e sentito il Sindaco e l'Assessore competente.Modalità: Economia - Procedura negoziata - Procedura aperta - Convenzione Enel. Tempistica : secondo necessità e nel rispetto del patto di stabilità.</t>
  </si>
  <si>
    <t>Finalità: gestione cimitero. Tempistica: conduzione continuativa e secondo necessità. Modalità: Economia - Procedura aperta - Coop. Sociali</t>
  </si>
  <si>
    <t>Finalità: acquisto di strumenti operativi, materiali ed accessori per eseguire opere di manutenzione del cimitero comunale. Modalità: Economia .</t>
  </si>
  <si>
    <t>Spese per gestione associata sportello unico per le attività produttive e per cabina di regia patto territoriale Torino sud</t>
  </si>
  <si>
    <t>Rimborso quota capitale leasing nuova scuola materna . Modalità : liquidazione diretta alla  Soc. di Leasing</t>
  </si>
  <si>
    <t>Approvato con delibera G.C. n. 67 del 14/04/2016</t>
  </si>
  <si>
    <t>Modificato con delibera G.C. n. 75 del 05/05/2016</t>
  </si>
  <si>
    <t>€. 1.632,00 impegni reimputati con G.C. 62/15
Finalità:  lavori per il mantenimento del patrimonio immobile pubblico . Tempistica: secondo necessità. Modalità: Economia  - Procedura negoziata  .</t>
  </si>
  <si>
    <t>€. 15.013,81 impegni reimputati con G.C. 62/15
Servizio di manutenzione aree verdi comunali, interventi di potatura, di sistemazione floreale, interventi edilizi manutentivi correlati alle aree verdi. Tempistica : secondo necessità . Modalità: Economia - Procedura negoziata - Cooldiretti - Coop. Sociali.</t>
  </si>
  <si>
    <t>€. 4.970,68 impegni reimputati con G.C. 62/15
Finalità : Affidamento incarichi professionali . Modalità : Economia - Procedura negoziata. Tempistica : secondo necessità e nel rispetto del patto di stabilità.</t>
  </si>
  <si>
    <t xml:space="preserve">€. 7.500,00 impegni reimputati con G.C. 62/15
Finalità : Contributi per restauro e manutenzione straordinaria edifici del culto  . Modalità : Contributo diretto alla Parrocchia . Tempistica : 2° - 3° quadrimestre anno 2016 e nel rispetto del patto di stabilità. </t>
  </si>
  <si>
    <t>€. 2.135,00 impegni reimputati con G.C. 62/15
Finalità : Manutenzione straordinaria strade , lavori, fornitura e servizi non prevedibili e/o di modesta entità e miglioramento funzionale dei medesimi. ; Rifunzionalizzazione segnaletica P.za Falcone/Borsellino;  Interventi di completamento opere finanziate con avanzo di amministrazione. Gli  interventi necessari  e/o opportuni ove non individuati per il  mantenimento e funzionalità del patrimonio saranno attuati ove necessario previa deliberazione della G.C. o/e sentito il Sindaco e l'assessore competente. Modalità: Economia - Procedura negoziata - Procedura aperta . Tempistica : secondo necessità e nel rispetto del patto di stabilità.</t>
  </si>
  <si>
    <t>€. 150.000,00 impegni reimputati con G.C. 62/15</t>
  </si>
  <si>
    <t>ACQUISTO ARREDO URBANO (AdA)</t>
  </si>
  <si>
    <t xml:space="preserve">€. 200.000,00 impegni reimputati con G.C. 62/15
Finalità di € 444.500 : Interventi straordinari edifici scolastici comunali : Luzzati : linea vita e intervento straordinario manto di copertura; camminamenti pedonali, impregnatura stuttura lignea e altri interventi vari; Gionetti : interventi per efficientamento energetico (LED e serramenti) ; tetto; fognatura esterna; palestra; wc interni, tinteggiatura esterna, porte interne e altri interventi di manutenzione; Buozzi/Matteotti : interventi di efficientamento energetico (LED e serramenti); sostituzione gioco composto e altri interventi di manutenzione; Don Milani : riqualificazione cortile tra Gioanetti e Don Milani, interventi di completamento opere di ristrutturazione; </t>
  </si>
  <si>
    <t xml:space="preserve">€. 27.928,17 impegni reimputati con G.C. 62/15
Finalità: predisposizione di atti tecnici non finanziabili in conto capitale; accatastamenti, perizie e altri modesti incarichi, spese per adeguamento alla legge 81/2008 .
Tempistica: secondo necessità. Modalità: Affidamento diretto . € 2.100,00 per predisposizione piano di sicurezza anticendio con determina di impegno predisposata  dall'area vigilanza </t>
  </si>
  <si>
    <t>Modificato con delibera G.C. n. 93 del 16/06/2016</t>
  </si>
  <si>
    <t>Modificato con delibera G.C. n. 110 del 07/07/2016</t>
  </si>
  <si>
    <t>MANUTENZIONE STRAORDINARIA IMMOBILI (ALIENAZIONE AREE CIMITERIALI)</t>
  </si>
  <si>
    <t>Finalità : interventi di manutenzione straordinaria immobili comunali ed edifici scolastici; completamento salone polifunzionale e interventi di riqualificazione circolo sportivo "Dopo lavoro"; Modalitò : economia, affidamento diretto; Tempistica : entro 4° trimestre 2016</t>
  </si>
  <si>
    <t>Fornitura di arredo urbano per decoro territorio comunale; Modalità : economia, affidamento diretto; Tempistica : secondo necessità e nel rispetto del patto di stabilità</t>
  </si>
  <si>
    <t>Modificato con delibera G.C. n. 142 del 13/10/2016</t>
  </si>
  <si>
    <t>INTERVENTI STRAORDINARI SU IMPIANTI SPORTIVI (ADA)</t>
  </si>
  <si>
    <t>INTERVENTI STRAORDINARI SU VERDE PUBBLICO (ADA)</t>
  </si>
  <si>
    <t xml:space="preserve">Finalità : Polisportiva Tetti Rosa :Sostituzione telo tensostruttura e interventi per l'adeguamneto funzionale-normativo; Modalità : economia, affidamento diretto, procedura negoziata </t>
  </si>
  <si>
    <t>Finalità : interventi di riqualificazione aree verdi comunali per miglioramento funzionale (Via Carignano-Pra Lait e altri siti);  Recupero piastra polivalente area verde Via Garibaldi; Modalità : economia, affidamneto diretto, procedura negoziata.</t>
  </si>
  <si>
    <t xml:space="preserve">€. 1.101.810,00 impegni reimputati con G.C. 62/15; interventi ottimizzazione campi calcio via del Castello (quota a carico del Comune) € 25.000,00; Interventi per adeguamenti normativi e funzionali edificio "Dopo Lavoro " compreso ascensore;
</t>
  </si>
  <si>
    <t>€. 1.000.000,00 impegni reimputati con G.C. 62/15; Manutenzione straordinaria strade , lavori, fornitura e servizi non prevedibili e/o di modesta entità e miglioramento funzionale dei medesimi. Interventi per la riqualificazione di P.za I° Maggio in Fraz. Garino; Modalità : economia, affidamneto diretto, procedura negoziata</t>
  </si>
</sst>
</file>

<file path=xl/styles.xml><?xml version="1.0" encoding="utf-8"?>
<styleSheet xmlns="http://schemas.openxmlformats.org/spreadsheetml/2006/main">
  <fonts count="27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b/>
      <sz val="14"/>
      <color indexed="8"/>
      <name val="Calibri"/>
      <family val="2"/>
    </font>
    <font>
      <sz val="8"/>
      <name val="Arial"/>
      <family val="2"/>
    </font>
    <font>
      <b/>
      <sz val="8"/>
      <color indexed="8"/>
      <name val="Arial"/>
      <family val="2"/>
    </font>
    <font>
      <sz val="8"/>
      <color indexed="8"/>
      <name val="Arial"/>
      <family val="2"/>
    </font>
    <font>
      <sz val="8"/>
      <name val="Calibri"/>
      <family val="2"/>
    </font>
    <font>
      <i/>
      <sz val="11"/>
      <color indexed="8"/>
      <name val="Calibri"/>
      <family val="2"/>
    </font>
    <font>
      <b/>
      <i/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36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12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9" borderId="0" applyNumberFormat="0" applyBorder="0" applyAlignment="0" applyProtection="0"/>
    <xf numFmtId="0" fontId="11" fillId="20" borderId="0" applyNumberFormat="0" applyBorder="0" applyAlignment="0" applyProtection="0"/>
    <xf numFmtId="0" fontId="11" fillId="21" borderId="0" applyNumberFormat="0" applyBorder="0" applyAlignment="0" applyProtection="0"/>
    <xf numFmtId="0" fontId="11" fillId="22" borderId="0" applyNumberFormat="0" applyBorder="0" applyAlignment="0" applyProtection="0"/>
    <xf numFmtId="0" fontId="11" fillId="23" borderId="0" applyNumberFormat="0" applyBorder="0" applyAlignment="0" applyProtection="0"/>
    <xf numFmtId="0" fontId="11" fillId="24" borderId="0" applyNumberFormat="0" applyBorder="0" applyAlignment="0" applyProtection="0"/>
    <xf numFmtId="0" fontId="11" fillId="25" borderId="0" applyNumberFormat="0" applyBorder="0" applyAlignment="0" applyProtection="0"/>
    <xf numFmtId="0" fontId="11" fillId="26" borderId="0" applyNumberFormat="0" applyBorder="0" applyAlignment="0" applyProtection="0"/>
    <xf numFmtId="0" fontId="11" fillId="27" borderId="0" applyNumberFormat="0" applyBorder="0" applyAlignment="0" applyProtection="0"/>
    <xf numFmtId="0" fontId="11" fillId="28" borderId="0" applyNumberFormat="0" applyBorder="0" applyAlignment="0" applyProtection="0"/>
    <xf numFmtId="0" fontId="12" fillId="29" borderId="0" applyNumberFormat="0" applyBorder="0" applyAlignment="0" applyProtection="0"/>
    <xf numFmtId="0" fontId="13" fillId="30" borderId="5" applyNumberFormat="0" applyAlignment="0" applyProtection="0"/>
    <xf numFmtId="0" fontId="14" fillId="31" borderId="6" applyNumberFormat="0" applyAlignment="0" applyProtection="0"/>
    <xf numFmtId="0" fontId="15" fillId="0" borderId="0" applyNumberFormat="0" applyFill="0" applyBorder="0" applyAlignment="0" applyProtection="0"/>
    <xf numFmtId="0" fontId="16" fillId="32" borderId="0" applyNumberFormat="0" applyBorder="0" applyAlignment="0" applyProtection="0"/>
    <xf numFmtId="0" fontId="17" fillId="0" borderId="7" applyNumberFormat="0" applyFill="0" applyAlignment="0" applyProtection="0"/>
    <xf numFmtId="0" fontId="18" fillId="0" borderId="8" applyNumberFormat="0" applyFill="0" applyAlignment="0" applyProtection="0"/>
    <xf numFmtId="0" fontId="19" fillId="0" borderId="9" applyNumberFormat="0" applyFill="0" applyAlignment="0" applyProtection="0"/>
    <xf numFmtId="0" fontId="19" fillId="0" borderId="0" applyNumberFormat="0" applyFill="0" applyBorder="0" applyAlignment="0" applyProtection="0"/>
    <xf numFmtId="0" fontId="20" fillId="33" borderId="5" applyNumberFormat="0" applyAlignment="0" applyProtection="0"/>
    <xf numFmtId="0" fontId="21" fillId="0" borderId="10" applyNumberFormat="0" applyFill="0" applyAlignment="0" applyProtection="0"/>
    <xf numFmtId="0" fontId="22" fillId="34" borderId="0" applyNumberFormat="0" applyBorder="0" applyAlignment="0" applyProtection="0"/>
    <xf numFmtId="0" fontId="1" fillId="35" borderId="11" applyNumberFormat="0" applyFont="0" applyAlignment="0" applyProtection="0"/>
    <xf numFmtId="0" fontId="23" fillId="30" borderId="12" applyNumberFormat="0" applyAlignment="0" applyProtection="0"/>
    <xf numFmtId="0" fontId="24" fillId="0" borderId="0" applyNumberFormat="0" applyFill="0" applyBorder="0" applyAlignment="0" applyProtection="0"/>
    <xf numFmtId="0" fontId="25" fillId="0" borderId="13" applyNumberFormat="0" applyFill="0" applyAlignment="0" applyProtection="0"/>
    <xf numFmtId="0" fontId="26" fillId="0" borderId="0" applyNumberFormat="0" applyFill="0" applyBorder="0" applyAlignment="0" applyProtection="0"/>
  </cellStyleXfs>
  <cellXfs count="42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4" fontId="0" fillId="0" borderId="0" xfId="0" applyNumberFormat="1" applyAlignment="1">
      <alignment vertical="center"/>
    </xf>
    <xf numFmtId="0" fontId="0" fillId="0" borderId="1" xfId="0" applyBorder="1" applyAlignment="1">
      <alignment horizontal="center" vertical="center"/>
    </xf>
    <xf numFmtId="4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textRotation="90"/>
    </xf>
    <xf numFmtId="0" fontId="0" fillId="0" borderId="1" xfId="0" applyBorder="1" applyAlignment="1">
      <alignment vertical="center"/>
    </xf>
    <xf numFmtId="4" fontId="0" fillId="0" borderId="1" xfId="0" applyNumberFormat="1" applyBorder="1" applyAlignment="1">
      <alignment vertical="center"/>
    </xf>
    <xf numFmtId="0" fontId="2" fillId="0" borderId="0" xfId="0" applyFont="1" applyAlignment="1">
      <alignment vertical="center"/>
    </xf>
    <xf numFmtId="4" fontId="2" fillId="0" borderId="1" xfId="0" applyNumberFormat="1" applyFont="1" applyBorder="1" applyAlignment="1">
      <alignment vertical="center"/>
    </xf>
    <xf numFmtId="2" fontId="0" fillId="0" borderId="1" xfId="0" applyNumberFormat="1" applyBorder="1" applyAlignment="1">
      <alignment horizontal="center" vertical="center" wrapText="1"/>
    </xf>
    <xf numFmtId="2" fontId="0" fillId="0" borderId="1" xfId="0" applyNumberFormat="1" applyBorder="1" applyAlignment="1">
      <alignment vertical="center" wrapText="1"/>
    </xf>
    <xf numFmtId="2" fontId="2" fillId="0" borderId="0" xfId="0" applyNumberFormat="1" applyFont="1" applyAlignment="1">
      <alignment horizontal="right" vertical="center" wrapText="1"/>
    </xf>
    <xf numFmtId="2" fontId="0" fillId="0" borderId="0" xfId="0" applyNumberFormat="1" applyAlignment="1">
      <alignment vertical="center" wrapText="1"/>
    </xf>
    <xf numFmtId="0" fontId="0" fillId="0" borderId="2" xfId="0" applyBorder="1" applyAlignment="1">
      <alignment vertical="center"/>
    </xf>
    <xf numFmtId="0" fontId="0" fillId="0" borderId="0" xfId="0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0" fillId="0" borderId="3" xfId="0" applyBorder="1" applyAlignment="1">
      <alignment vertical="center" wrapText="1"/>
    </xf>
    <xf numFmtId="0" fontId="3" fillId="0" borderId="0" xfId="0" applyFont="1" applyAlignment="1">
      <alignment horizontal="center" vertical="center"/>
    </xf>
    <xf numFmtId="0" fontId="4" fillId="0" borderId="1" xfId="0" applyFont="1" applyFill="1" applyBorder="1" applyAlignment="1">
      <alignment horizontal="justify" vertical="top" wrapText="1"/>
    </xf>
    <xf numFmtId="0" fontId="4" fillId="0" borderId="1" xfId="0" applyFont="1" applyFill="1" applyBorder="1" applyAlignment="1">
      <alignment horizontal="justify" vertical="center" wrapText="1"/>
    </xf>
    <xf numFmtId="0" fontId="4" fillId="0" borderId="1" xfId="0" applyNumberFormat="1" applyFont="1" applyFill="1" applyBorder="1" applyAlignment="1">
      <alignment horizontal="justify" vertical="top" wrapText="1"/>
    </xf>
    <xf numFmtId="0" fontId="5" fillId="0" borderId="0" xfId="0" applyFont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6" fillId="0" borderId="0" xfId="0" applyFont="1" applyAlignment="1">
      <alignment vertical="center" wrapText="1"/>
    </xf>
    <xf numFmtId="0" fontId="0" fillId="0" borderId="1" xfId="0" applyFill="1" applyBorder="1" applyAlignment="1">
      <alignment vertical="center"/>
    </xf>
    <xf numFmtId="2" fontId="0" fillId="0" borderId="1" xfId="0" applyNumberFormat="1" applyFill="1" applyBorder="1" applyAlignment="1">
      <alignment vertical="center" wrapText="1"/>
    </xf>
    <xf numFmtId="4" fontId="0" fillId="0" borderId="1" xfId="0" applyNumberFormat="1" applyFill="1" applyBorder="1" applyAlignment="1">
      <alignment vertical="center"/>
    </xf>
    <xf numFmtId="0" fontId="0" fillId="0" borderId="0" xfId="0" applyFill="1" applyAlignment="1">
      <alignment vertical="center"/>
    </xf>
    <xf numFmtId="4" fontId="8" fillId="2" borderId="1" xfId="0" applyNumberFormat="1" applyFont="1" applyFill="1" applyBorder="1" applyAlignment="1">
      <alignment horizontal="center" vertical="center" wrapText="1"/>
    </xf>
    <xf numFmtId="4" fontId="8" fillId="2" borderId="1" xfId="0" applyNumberFormat="1" applyFont="1" applyFill="1" applyBorder="1" applyAlignment="1">
      <alignment vertical="center"/>
    </xf>
    <xf numFmtId="0" fontId="6" fillId="0" borderId="1" xfId="0" applyFont="1" applyFill="1" applyBorder="1" applyAlignment="1">
      <alignment horizontal="justify" vertical="center" wrapText="1"/>
    </xf>
    <xf numFmtId="0" fontId="4" fillId="0" borderId="4" xfId="0" applyFont="1" applyFill="1" applyBorder="1" applyAlignment="1">
      <alignment horizontal="justify" vertical="top" wrapText="1"/>
    </xf>
    <xf numFmtId="4" fontId="8" fillId="3" borderId="1" xfId="0" applyNumberFormat="1" applyFont="1" applyFill="1" applyBorder="1" applyAlignment="1">
      <alignment vertical="center"/>
    </xf>
    <xf numFmtId="4" fontId="8" fillId="3" borderId="1" xfId="0" applyNumberFormat="1" applyFont="1" applyFill="1" applyBorder="1" applyAlignment="1">
      <alignment horizontal="center" vertical="center" wrapText="1"/>
    </xf>
    <xf numFmtId="4" fontId="9" fillId="3" borderId="1" xfId="0" applyNumberFormat="1" applyFont="1" applyFill="1" applyBorder="1" applyAlignment="1">
      <alignment vertical="center"/>
    </xf>
    <xf numFmtId="0" fontId="4" fillId="4" borderId="1" xfId="0" applyFont="1" applyFill="1" applyBorder="1" applyAlignment="1">
      <alignment horizontal="justify" vertical="top" wrapText="1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6" fillId="0" borderId="1" xfId="0" applyFont="1" applyFill="1" applyBorder="1" applyAlignment="1">
      <alignment vertical="center" wrapText="1"/>
    </xf>
  </cellXfs>
  <cellStyles count="42">
    <cellStyle name="20% - Colore 1" xfId="1" builtinId="30" customBuiltin="1"/>
    <cellStyle name="20% - Colore 2" xfId="2" builtinId="34" customBuiltin="1"/>
    <cellStyle name="20% - Colore 3" xfId="3" builtinId="38" customBuiltin="1"/>
    <cellStyle name="20% - Colore 4" xfId="4" builtinId="42" customBuiltin="1"/>
    <cellStyle name="20% - Colore 5" xfId="5" builtinId="46" customBuiltin="1"/>
    <cellStyle name="20% - Colore 6" xfId="6" builtinId="50" customBuiltin="1"/>
    <cellStyle name="40% - Colore 1" xfId="7" builtinId="31" customBuiltin="1"/>
    <cellStyle name="40% - Colore 2" xfId="8" builtinId="35" customBuiltin="1"/>
    <cellStyle name="40% - Colore 3" xfId="9" builtinId="39" customBuiltin="1"/>
    <cellStyle name="40% - Colore 4" xfId="10" builtinId="43" customBuiltin="1"/>
    <cellStyle name="40% - Colore 5" xfId="11" builtinId="47" customBuiltin="1"/>
    <cellStyle name="40% - Colore 6" xfId="12" builtinId="51" customBuiltin="1"/>
    <cellStyle name="60% - Colore 1" xfId="13" builtinId="32" customBuiltin="1"/>
    <cellStyle name="60% - Colore 2" xfId="14" builtinId="36" customBuiltin="1"/>
    <cellStyle name="60% - Colore 3" xfId="15" builtinId="40" customBuiltin="1"/>
    <cellStyle name="60% - Colore 4" xfId="16" builtinId="44" customBuiltin="1"/>
    <cellStyle name="60% - Colore 5" xfId="17" builtinId="48" customBuiltin="1"/>
    <cellStyle name="60% - Colore 6" xfId="18" builtinId="52" customBuiltin="1"/>
    <cellStyle name="Calcolo" xfId="26" builtinId="22" customBuiltin="1"/>
    <cellStyle name="Cella collegata" xfId="35" builtinId="24" customBuiltin="1"/>
    <cellStyle name="Cella da controllare" xfId="27" builtinId="23" customBuiltin="1"/>
    <cellStyle name="Colore 1" xfId="19" builtinId="29" customBuiltin="1"/>
    <cellStyle name="Colore 2" xfId="20" builtinId="33" customBuiltin="1"/>
    <cellStyle name="Colore 3" xfId="21" builtinId="37" customBuiltin="1"/>
    <cellStyle name="Colore 4" xfId="22" builtinId="41" customBuiltin="1"/>
    <cellStyle name="Colore 5" xfId="23" builtinId="45" customBuiltin="1"/>
    <cellStyle name="Colore 6" xfId="24" builtinId="49" customBuiltin="1"/>
    <cellStyle name="Input" xfId="34" builtinId="20" customBuiltin="1"/>
    <cellStyle name="Neutrale" xfId="36" builtinId="28" customBuiltin="1"/>
    <cellStyle name="Normale" xfId="0" builtinId="0"/>
    <cellStyle name="Nota" xfId="37" builtinId="10" customBuiltin="1"/>
    <cellStyle name="Output" xfId="38" builtinId="21" customBuiltin="1"/>
    <cellStyle name="Testo avviso" xfId="41" builtinId="11" customBuiltin="1"/>
    <cellStyle name="Testo descrittivo" xfId="28" builtinId="53" customBuiltin="1"/>
    <cellStyle name="Titolo" xfId="39" builtinId="15" customBuiltin="1"/>
    <cellStyle name="Titolo 1" xfId="30" builtinId="16" customBuiltin="1"/>
    <cellStyle name="Titolo 2" xfId="31" builtinId="17" customBuiltin="1"/>
    <cellStyle name="Titolo 3" xfId="32" builtinId="18" customBuiltin="1"/>
    <cellStyle name="Titolo 4" xfId="33" builtinId="19" customBuiltin="1"/>
    <cellStyle name="Totale" xfId="40" builtinId="25" customBuiltin="1"/>
    <cellStyle name="Valore non valido" xfId="25" builtinId="27" customBuiltin="1"/>
    <cellStyle name="Valore valido" xfId="29" builtinId="26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18"/>
  <sheetViews>
    <sheetView workbookViewId="0">
      <selection activeCell="A10" sqref="A10"/>
    </sheetView>
  </sheetViews>
  <sheetFormatPr defaultRowHeight="15"/>
  <cols>
    <col min="1" max="1" width="3.7109375" style="2" bestFit="1" customWidth="1"/>
    <col min="2" max="2" width="4" style="2" bestFit="1" customWidth="1"/>
    <col min="3" max="3" width="8" style="2" bestFit="1" customWidth="1"/>
    <col min="4" max="4" width="5.140625" style="2" bestFit="1" customWidth="1"/>
    <col min="5" max="5" width="31.5703125" style="16" customWidth="1"/>
    <col min="6" max="6" width="11.140625" style="2" customWidth="1"/>
    <col min="7" max="7" width="10.85546875" style="2" customWidth="1"/>
    <col min="8" max="8" width="11" style="2" bestFit="1" customWidth="1"/>
    <col min="9" max="10" width="13" style="2" customWidth="1"/>
    <col min="11" max="11" width="33.140625" style="2" customWidth="1"/>
    <col min="12" max="16384" width="9.140625" style="2"/>
  </cols>
  <sheetData>
    <row r="1" spans="1:12" ht="18.75">
      <c r="A1" s="40" t="s">
        <v>54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</row>
    <row r="2" spans="1:12" ht="18.75">
      <c r="A2" s="40" t="s">
        <v>56</v>
      </c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</row>
    <row r="3" spans="1:12" ht="18.75">
      <c r="A3" s="40" t="s">
        <v>57</v>
      </c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</row>
    <row r="4" spans="1:12" ht="18.75">
      <c r="A4" s="40" t="s">
        <v>69</v>
      </c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</row>
    <row r="5" spans="1:12" ht="18.75">
      <c r="A5" s="39" t="s">
        <v>96</v>
      </c>
      <c r="B5" s="39"/>
      <c r="C5" s="39"/>
      <c r="D5" s="39"/>
      <c r="E5" s="39"/>
      <c r="F5" s="39"/>
      <c r="G5" s="39"/>
      <c r="H5" s="19"/>
      <c r="I5" s="19"/>
      <c r="J5" s="19"/>
      <c r="K5" s="19"/>
      <c r="L5" s="19"/>
    </row>
    <row r="6" spans="1:12" ht="18.75">
      <c r="A6" s="39" t="s">
        <v>97</v>
      </c>
      <c r="B6" s="39"/>
      <c r="C6" s="39"/>
      <c r="D6" s="39"/>
      <c r="E6" s="39"/>
      <c r="F6" s="39"/>
      <c r="G6" s="39"/>
      <c r="H6" s="19"/>
      <c r="I6" s="19"/>
      <c r="J6" s="19"/>
      <c r="K6" s="19"/>
      <c r="L6" s="19"/>
    </row>
    <row r="7" spans="1:12" ht="18.75">
      <c r="A7" s="39" t="s">
        <v>107</v>
      </c>
      <c r="B7" s="39"/>
      <c r="C7" s="39"/>
      <c r="D7" s="39"/>
      <c r="E7" s="39"/>
      <c r="F7" s="39"/>
      <c r="G7" s="39"/>
      <c r="H7" s="19"/>
      <c r="I7" s="19"/>
      <c r="J7" s="19"/>
      <c r="K7" s="19"/>
      <c r="L7" s="19"/>
    </row>
    <row r="8" spans="1:12" ht="18.75">
      <c r="A8" s="39" t="s">
        <v>108</v>
      </c>
      <c r="B8" s="39"/>
      <c r="C8" s="39"/>
      <c r="D8" s="39"/>
      <c r="E8" s="39"/>
      <c r="F8" s="39"/>
      <c r="G8" s="39"/>
      <c r="H8" s="19"/>
      <c r="I8" s="19"/>
      <c r="J8" s="19"/>
      <c r="K8" s="19"/>
      <c r="L8" s="19"/>
    </row>
    <row r="9" spans="1:12" ht="18.75">
      <c r="A9" s="39" t="s">
        <v>112</v>
      </c>
      <c r="B9" s="39"/>
      <c r="C9" s="39"/>
      <c r="D9" s="39"/>
      <c r="E9" s="39"/>
      <c r="F9" s="39"/>
      <c r="G9" s="39"/>
      <c r="H9" s="19"/>
      <c r="I9" s="19"/>
      <c r="J9" s="19"/>
      <c r="K9" s="19"/>
      <c r="L9" s="19"/>
    </row>
    <row r="11" spans="1:12" s="1" customFormat="1" ht="60">
      <c r="A11" s="6" t="s">
        <v>4</v>
      </c>
      <c r="B11" s="6" t="s">
        <v>60</v>
      </c>
      <c r="C11" s="6" t="s">
        <v>61</v>
      </c>
      <c r="D11" s="4" t="s">
        <v>59</v>
      </c>
      <c r="E11" s="17" t="s">
        <v>1</v>
      </c>
      <c r="F11" s="5" t="s">
        <v>68</v>
      </c>
      <c r="G11" s="5" t="s">
        <v>49</v>
      </c>
      <c r="H11" s="31" t="s">
        <v>50</v>
      </c>
      <c r="I11" s="5" t="s">
        <v>51</v>
      </c>
      <c r="J11" s="5" t="s">
        <v>52</v>
      </c>
      <c r="K11" s="4" t="s">
        <v>53</v>
      </c>
    </row>
    <row r="12" spans="1:12" ht="60">
      <c r="A12" s="7">
        <v>2</v>
      </c>
      <c r="B12" s="7">
        <v>101</v>
      </c>
      <c r="C12" s="7">
        <v>2010102</v>
      </c>
      <c r="D12" s="7">
        <v>2059</v>
      </c>
      <c r="E12" s="18" t="s">
        <v>62</v>
      </c>
      <c r="F12" s="8">
        <v>0</v>
      </c>
      <c r="G12" s="8">
        <v>28000</v>
      </c>
      <c r="H12" s="32">
        <f t="shared" ref="H12:H17" si="0">F12+G12</f>
        <v>28000</v>
      </c>
      <c r="I12" s="8">
        <v>0</v>
      </c>
      <c r="J12" s="8">
        <v>0</v>
      </c>
      <c r="K12" s="15"/>
    </row>
    <row r="13" spans="1:12">
      <c r="A13" s="7">
        <v>3</v>
      </c>
      <c r="B13" s="7">
        <v>100</v>
      </c>
      <c r="C13" s="7">
        <v>3010100</v>
      </c>
      <c r="D13" s="7">
        <v>3065</v>
      </c>
      <c r="E13" s="18" t="s">
        <v>63</v>
      </c>
      <c r="F13" s="8">
        <v>0</v>
      </c>
      <c r="G13" s="8">
        <v>57000</v>
      </c>
      <c r="H13" s="32">
        <f t="shared" si="0"/>
        <v>57000</v>
      </c>
      <c r="I13" s="8">
        <v>8000</v>
      </c>
      <c r="J13" s="8">
        <v>8000</v>
      </c>
      <c r="K13" s="15"/>
    </row>
    <row r="14" spans="1:12">
      <c r="A14" s="7">
        <v>4</v>
      </c>
      <c r="B14" s="7">
        <v>400</v>
      </c>
      <c r="C14" s="7">
        <v>4040100</v>
      </c>
      <c r="D14" s="7">
        <v>4005</v>
      </c>
      <c r="E14" s="18" t="s">
        <v>64</v>
      </c>
      <c r="F14" s="8">
        <v>0</v>
      </c>
      <c r="G14" s="8">
        <v>300000</v>
      </c>
      <c r="H14" s="32">
        <f t="shared" si="0"/>
        <v>300000</v>
      </c>
      <c r="I14" s="8">
        <v>0</v>
      </c>
      <c r="J14" s="8">
        <v>0</v>
      </c>
      <c r="K14" s="15"/>
    </row>
    <row r="15" spans="1:12" ht="45">
      <c r="A15" s="7">
        <v>4</v>
      </c>
      <c r="B15" s="7">
        <v>200</v>
      </c>
      <c r="C15" s="7">
        <v>4020100</v>
      </c>
      <c r="D15" s="7">
        <v>4018</v>
      </c>
      <c r="E15" s="18" t="s">
        <v>65</v>
      </c>
      <c r="F15" s="8">
        <v>9579.27</v>
      </c>
      <c r="G15" s="8">
        <v>0</v>
      </c>
      <c r="H15" s="32">
        <f t="shared" si="0"/>
        <v>9579.27</v>
      </c>
      <c r="I15" s="8">
        <v>0</v>
      </c>
      <c r="J15" s="8">
        <v>0</v>
      </c>
      <c r="K15" s="15"/>
    </row>
    <row r="16" spans="1:12" ht="45">
      <c r="A16" s="7">
        <v>4</v>
      </c>
      <c r="B16" s="7">
        <v>200</v>
      </c>
      <c r="C16" s="7">
        <v>4020100</v>
      </c>
      <c r="D16" s="7">
        <v>4031</v>
      </c>
      <c r="E16" s="18" t="s">
        <v>66</v>
      </c>
      <c r="F16" s="8">
        <v>407000</v>
      </c>
      <c r="G16" s="8">
        <v>0</v>
      </c>
      <c r="H16" s="32">
        <f t="shared" si="0"/>
        <v>407000</v>
      </c>
      <c r="I16" s="8">
        <v>0</v>
      </c>
      <c r="J16" s="8">
        <v>0</v>
      </c>
      <c r="K16" s="15"/>
    </row>
    <row r="17" spans="1:11" ht="30">
      <c r="A17" s="7">
        <v>4</v>
      </c>
      <c r="B17" s="7">
        <v>200</v>
      </c>
      <c r="C17" s="7">
        <v>4020100</v>
      </c>
      <c r="D17" s="7">
        <v>4043</v>
      </c>
      <c r="E17" s="18" t="s">
        <v>67</v>
      </c>
      <c r="F17" s="8">
        <v>10000</v>
      </c>
      <c r="G17" s="8">
        <v>0</v>
      </c>
      <c r="H17" s="32">
        <f t="shared" si="0"/>
        <v>10000</v>
      </c>
      <c r="I17" s="8">
        <v>0</v>
      </c>
      <c r="J17" s="8">
        <v>0</v>
      </c>
      <c r="K17" s="15"/>
    </row>
    <row r="18" spans="1:11">
      <c r="F18" s="8">
        <f>SUM(F12:F17)</f>
        <v>426579.27</v>
      </c>
      <c r="G18" s="8">
        <f>SUM(G12:G17)</f>
        <v>385000</v>
      </c>
      <c r="H18" s="32">
        <f>SUM(H12:H17)</f>
        <v>811579.27</v>
      </c>
      <c r="I18" s="8">
        <f>SUM(I12:I17)</f>
        <v>8000</v>
      </c>
      <c r="J18" s="8">
        <f>SUM(J12:J17)</f>
        <v>8000</v>
      </c>
    </row>
  </sheetData>
  <mergeCells count="9">
    <mergeCell ref="A1:L1"/>
    <mergeCell ref="A2:L2"/>
    <mergeCell ref="A3:L3"/>
    <mergeCell ref="A4:L4"/>
    <mergeCell ref="A9:G9"/>
    <mergeCell ref="A8:G8"/>
    <mergeCell ref="A7:G7"/>
    <mergeCell ref="A6:G6"/>
    <mergeCell ref="A5:G5"/>
  </mergeCells>
  <phoneticPr fontId="7" type="noConversion"/>
  <pageMargins left="0.7" right="0.7" top="0.75" bottom="0.75" header="0.3" footer="0.3"/>
  <pageSetup paperSize="9" scale="9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L59"/>
  <sheetViews>
    <sheetView tabSelected="1" topLeftCell="A28" zoomScaleNormal="100" workbookViewId="0">
      <selection activeCell="M11" sqref="M11"/>
    </sheetView>
  </sheetViews>
  <sheetFormatPr defaultRowHeight="15"/>
  <cols>
    <col min="1" max="3" width="3.85546875" style="2" bestFit="1" customWidth="1"/>
    <col min="4" max="4" width="5.140625" style="2" bestFit="1" customWidth="1"/>
    <col min="5" max="5" width="6.28515625" style="2" bestFit="1" customWidth="1"/>
    <col min="6" max="6" width="35.28515625" style="14" customWidth="1"/>
    <col min="7" max="8" width="11.5703125" style="3" customWidth="1"/>
    <col min="9" max="9" width="12.28515625" style="3" bestFit="1" customWidth="1"/>
    <col min="10" max="11" width="11.5703125" style="3" customWidth="1"/>
    <col min="12" max="12" width="33.42578125" style="26" customWidth="1"/>
    <col min="13" max="16384" width="9.140625" style="2"/>
  </cols>
  <sheetData>
    <row r="1" spans="1:12" ht="18.75">
      <c r="A1" s="40" t="s">
        <v>54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</row>
    <row r="2" spans="1:12" ht="18.75">
      <c r="A2" s="40" t="s">
        <v>56</v>
      </c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</row>
    <row r="3" spans="1:12" ht="18.75">
      <c r="A3" s="40" t="s">
        <v>57</v>
      </c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</row>
    <row r="4" spans="1:12" ht="18.75">
      <c r="A4" s="40" t="s">
        <v>55</v>
      </c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</row>
    <row r="5" spans="1:12" ht="18.75">
      <c r="A5" s="39" t="str">
        <f>Entrata!A5</f>
        <v>Approvato con delibera G.C. n. 67 del 14/04/2016</v>
      </c>
      <c r="B5" s="39"/>
      <c r="C5" s="39"/>
      <c r="D5" s="39"/>
      <c r="E5" s="39"/>
      <c r="F5" s="39"/>
      <c r="G5" s="39"/>
      <c r="H5" s="39"/>
      <c r="I5" s="19"/>
      <c r="J5" s="19"/>
      <c r="K5" s="19"/>
      <c r="L5" s="23"/>
    </row>
    <row r="6" spans="1:12" ht="18.75">
      <c r="A6" s="39" t="str">
        <f>Entrata!A6</f>
        <v>Modificato con delibera G.C. n. 75 del 05/05/2016</v>
      </c>
      <c r="B6" s="39"/>
      <c r="C6" s="39"/>
      <c r="D6" s="39"/>
      <c r="E6" s="39"/>
      <c r="F6" s="39"/>
      <c r="G6" s="39"/>
      <c r="H6" s="39"/>
      <c r="I6" s="19"/>
      <c r="J6" s="19"/>
      <c r="K6" s="19"/>
      <c r="L6" s="23"/>
    </row>
    <row r="7" spans="1:12" ht="18.75">
      <c r="A7" s="39" t="str">
        <f>Entrata!A7</f>
        <v>Modificato con delibera G.C. n. 93 del 16/06/2016</v>
      </c>
      <c r="B7" s="39"/>
      <c r="C7" s="39"/>
      <c r="D7" s="39"/>
      <c r="E7" s="39"/>
      <c r="F7" s="39"/>
      <c r="G7" s="39"/>
      <c r="H7" s="39"/>
      <c r="I7" s="19"/>
      <c r="J7" s="19"/>
      <c r="K7" s="19"/>
      <c r="L7" s="23"/>
    </row>
    <row r="8" spans="1:12" ht="18.75">
      <c r="A8" s="39" t="str">
        <f>Entrata!A8</f>
        <v>Modificato con delibera G.C. n. 110 del 07/07/2016</v>
      </c>
      <c r="B8" s="39"/>
      <c r="C8" s="39"/>
      <c r="D8" s="39"/>
      <c r="E8" s="39"/>
      <c r="F8" s="39"/>
      <c r="G8" s="39"/>
      <c r="H8" s="39"/>
      <c r="I8" s="19"/>
      <c r="J8" s="19"/>
      <c r="K8" s="19"/>
      <c r="L8" s="23"/>
    </row>
    <row r="9" spans="1:12" ht="18.75">
      <c r="A9" s="39" t="str">
        <f>Entrata!A9</f>
        <v>Modificato con delibera G.C. n. 142 del 13/10/2016</v>
      </c>
      <c r="B9" s="39"/>
      <c r="C9" s="39"/>
      <c r="D9" s="39"/>
      <c r="E9" s="39"/>
      <c r="F9" s="39"/>
      <c r="G9" s="39"/>
      <c r="H9" s="39"/>
      <c r="I9" s="19"/>
      <c r="J9" s="19"/>
      <c r="K9" s="19"/>
      <c r="L9" s="23"/>
    </row>
    <row r="11" spans="1:12" s="1" customFormat="1" ht="70.5">
      <c r="A11" s="6" t="s">
        <v>2</v>
      </c>
      <c r="B11" s="6" t="s">
        <v>3</v>
      </c>
      <c r="C11" s="6" t="s">
        <v>4</v>
      </c>
      <c r="D11" s="6" t="s">
        <v>5</v>
      </c>
      <c r="E11" s="4" t="s">
        <v>0</v>
      </c>
      <c r="F11" s="11" t="s">
        <v>1</v>
      </c>
      <c r="G11" s="5" t="s">
        <v>48</v>
      </c>
      <c r="H11" s="5" t="s">
        <v>49</v>
      </c>
      <c r="I11" s="36" t="s">
        <v>50</v>
      </c>
      <c r="J11" s="5" t="s">
        <v>51</v>
      </c>
      <c r="K11" s="5" t="s">
        <v>52</v>
      </c>
      <c r="L11" s="24" t="s">
        <v>53</v>
      </c>
    </row>
    <row r="12" spans="1:12" ht="33.75">
      <c r="A12" s="7">
        <v>1</v>
      </c>
      <c r="B12" s="7">
        <v>5</v>
      </c>
      <c r="C12" s="7">
        <v>1</v>
      </c>
      <c r="D12" s="7">
        <v>102</v>
      </c>
      <c r="E12" s="7">
        <v>1159</v>
      </c>
      <c r="F12" s="12" t="s">
        <v>11</v>
      </c>
      <c r="G12" s="8">
        <v>0</v>
      </c>
      <c r="H12" s="8">
        <v>700</v>
      </c>
      <c r="I12" s="35">
        <f>G12+H12</f>
        <v>700</v>
      </c>
      <c r="J12" s="8">
        <v>1000</v>
      </c>
      <c r="K12" s="8">
        <v>1000</v>
      </c>
      <c r="L12" s="38" t="s">
        <v>70</v>
      </c>
    </row>
    <row r="13" spans="1:12" s="30" customFormat="1" ht="22.5">
      <c r="A13" s="27">
        <v>1</v>
      </c>
      <c r="B13" s="27">
        <v>5</v>
      </c>
      <c r="C13" s="27">
        <v>1</v>
      </c>
      <c r="D13" s="27">
        <v>103</v>
      </c>
      <c r="E13" s="27">
        <v>1153</v>
      </c>
      <c r="F13" s="28" t="s">
        <v>8</v>
      </c>
      <c r="G13" s="29">
        <v>35000</v>
      </c>
      <c r="H13" s="29">
        <v>142600</v>
      </c>
      <c r="I13" s="35">
        <f t="shared" ref="I13:I58" si="0">G13+H13</f>
        <v>177600</v>
      </c>
      <c r="J13" s="29">
        <v>157000</v>
      </c>
      <c r="K13" s="29">
        <v>162000</v>
      </c>
      <c r="L13" s="20" t="s">
        <v>71</v>
      </c>
    </row>
    <row r="14" spans="1:12" s="30" customFormat="1" ht="56.25">
      <c r="A14" s="27">
        <v>1</v>
      </c>
      <c r="B14" s="27">
        <v>5</v>
      </c>
      <c r="C14" s="27">
        <v>1</v>
      </c>
      <c r="D14" s="27">
        <v>103</v>
      </c>
      <c r="E14" s="27">
        <v>1154</v>
      </c>
      <c r="F14" s="28" t="s">
        <v>9</v>
      </c>
      <c r="G14" s="29">
        <v>0</v>
      </c>
      <c r="H14" s="29">
        <v>200</v>
      </c>
      <c r="I14" s="35">
        <f t="shared" si="0"/>
        <v>200</v>
      </c>
      <c r="J14" s="29">
        <v>1000</v>
      </c>
      <c r="K14" s="29">
        <v>1000</v>
      </c>
      <c r="L14" s="20" t="s">
        <v>72</v>
      </c>
    </row>
    <row r="15" spans="1:12" s="30" customFormat="1" ht="56.25">
      <c r="A15" s="27">
        <v>1</v>
      </c>
      <c r="B15" s="27">
        <v>5</v>
      </c>
      <c r="C15" s="27">
        <v>1</v>
      </c>
      <c r="D15" s="27">
        <v>103</v>
      </c>
      <c r="E15" s="27">
        <v>1155</v>
      </c>
      <c r="F15" s="28" t="s">
        <v>10</v>
      </c>
      <c r="G15" s="29">
        <v>43892.3</v>
      </c>
      <c r="H15" s="29">
        <v>143132</v>
      </c>
      <c r="I15" s="35">
        <f t="shared" si="0"/>
        <v>187024.3</v>
      </c>
      <c r="J15" s="29">
        <v>100000</v>
      </c>
      <c r="K15" s="29">
        <v>105000</v>
      </c>
      <c r="L15" s="20" t="s">
        <v>98</v>
      </c>
    </row>
    <row r="16" spans="1:12" s="30" customFormat="1" ht="56.25">
      <c r="A16" s="27">
        <v>1</v>
      </c>
      <c r="B16" s="27">
        <v>5</v>
      </c>
      <c r="C16" s="27">
        <v>1</v>
      </c>
      <c r="D16" s="27">
        <v>103</v>
      </c>
      <c r="E16" s="27">
        <v>1156</v>
      </c>
      <c r="F16" s="28" t="s">
        <v>10</v>
      </c>
      <c r="G16" s="29">
        <v>5134.71</v>
      </c>
      <c r="H16" s="29">
        <v>20500</v>
      </c>
      <c r="I16" s="35">
        <f t="shared" si="0"/>
        <v>25634.71</v>
      </c>
      <c r="J16" s="29">
        <v>15000</v>
      </c>
      <c r="K16" s="29">
        <v>15000</v>
      </c>
      <c r="L16" s="20" t="s">
        <v>73</v>
      </c>
    </row>
    <row r="17" spans="1:12" ht="45">
      <c r="A17" s="7">
        <v>1</v>
      </c>
      <c r="B17" s="7">
        <v>5</v>
      </c>
      <c r="C17" s="7">
        <v>1</v>
      </c>
      <c r="D17" s="7">
        <v>103</v>
      </c>
      <c r="E17" s="7">
        <v>1324</v>
      </c>
      <c r="F17" s="12" t="s">
        <v>12</v>
      </c>
      <c r="G17" s="8">
        <v>1281</v>
      </c>
      <c r="H17" s="8">
        <v>7600</v>
      </c>
      <c r="I17" s="35">
        <f t="shared" si="0"/>
        <v>8881</v>
      </c>
      <c r="J17" s="8">
        <v>7600</v>
      </c>
      <c r="K17" s="8">
        <v>7600</v>
      </c>
      <c r="L17" s="20" t="s">
        <v>74</v>
      </c>
    </row>
    <row r="18" spans="1:12" s="30" customFormat="1" ht="33.75">
      <c r="A18" s="27">
        <v>1</v>
      </c>
      <c r="B18" s="27">
        <v>5</v>
      </c>
      <c r="C18" s="27">
        <v>1</v>
      </c>
      <c r="D18" s="27">
        <v>103</v>
      </c>
      <c r="E18" s="27">
        <v>1576</v>
      </c>
      <c r="F18" s="28" t="s">
        <v>14</v>
      </c>
      <c r="G18" s="29">
        <v>1869.04</v>
      </c>
      <c r="H18" s="29">
        <v>4700</v>
      </c>
      <c r="I18" s="35">
        <f t="shared" si="0"/>
        <v>6569.04</v>
      </c>
      <c r="J18" s="29">
        <v>4000</v>
      </c>
      <c r="K18" s="29">
        <v>4000</v>
      </c>
      <c r="L18" s="20" t="s">
        <v>75</v>
      </c>
    </row>
    <row r="19" spans="1:12" s="30" customFormat="1" ht="45">
      <c r="A19" s="27">
        <v>1</v>
      </c>
      <c r="B19" s="27">
        <v>5</v>
      </c>
      <c r="C19" s="27">
        <v>1</v>
      </c>
      <c r="D19" s="27">
        <v>103</v>
      </c>
      <c r="E19" s="27">
        <v>1735</v>
      </c>
      <c r="F19" s="28" t="s">
        <v>21</v>
      </c>
      <c r="G19" s="29">
        <v>0</v>
      </c>
      <c r="H19" s="29">
        <v>1000</v>
      </c>
      <c r="I19" s="35">
        <f t="shared" si="0"/>
        <v>1000</v>
      </c>
      <c r="J19" s="29">
        <v>1000</v>
      </c>
      <c r="K19" s="29">
        <v>1000</v>
      </c>
      <c r="L19" s="20" t="s">
        <v>76</v>
      </c>
    </row>
    <row r="20" spans="1:12" s="30" customFormat="1" ht="258.75">
      <c r="A20" s="27">
        <v>1</v>
      </c>
      <c r="B20" s="27">
        <v>5</v>
      </c>
      <c r="C20" s="27">
        <v>2</v>
      </c>
      <c r="D20" s="27">
        <v>202</v>
      </c>
      <c r="E20" s="27">
        <v>3006</v>
      </c>
      <c r="F20" s="28" t="s">
        <v>29</v>
      </c>
      <c r="G20" s="29">
        <v>18060.5</v>
      </c>
      <c r="H20" s="29">
        <v>83500</v>
      </c>
      <c r="I20" s="35">
        <f t="shared" si="0"/>
        <v>101560.5</v>
      </c>
      <c r="J20" s="29">
        <v>45000</v>
      </c>
      <c r="K20" s="29">
        <v>45000</v>
      </c>
      <c r="L20" s="21" t="s">
        <v>77</v>
      </c>
    </row>
    <row r="21" spans="1:12" ht="30">
      <c r="A21" s="7">
        <v>1</v>
      </c>
      <c r="B21" s="7">
        <v>5</v>
      </c>
      <c r="C21" s="7">
        <v>2</v>
      </c>
      <c r="D21" s="7">
        <v>202</v>
      </c>
      <c r="E21" s="7">
        <v>3008</v>
      </c>
      <c r="F21" s="12" t="s">
        <v>30</v>
      </c>
      <c r="G21" s="8">
        <v>0</v>
      </c>
      <c r="H21" s="8">
        <v>50000</v>
      </c>
      <c r="I21" s="35">
        <f t="shared" si="0"/>
        <v>50000</v>
      </c>
      <c r="J21" s="8">
        <v>0</v>
      </c>
      <c r="K21" s="8">
        <v>0</v>
      </c>
      <c r="L21" s="21"/>
    </row>
    <row r="22" spans="1:12" s="30" customFormat="1" ht="78.75">
      <c r="A22" s="27">
        <v>1</v>
      </c>
      <c r="B22" s="27">
        <v>5</v>
      </c>
      <c r="C22" s="27">
        <v>2</v>
      </c>
      <c r="D22" s="27">
        <v>205</v>
      </c>
      <c r="E22" s="27">
        <v>3001</v>
      </c>
      <c r="F22" s="28" t="s">
        <v>28</v>
      </c>
      <c r="G22" s="29">
        <v>48190</v>
      </c>
      <c r="H22" s="29">
        <v>1241810</v>
      </c>
      <c r="I22" s="35">
        <f t="shared" si="0"/>
        <v>1290000</v>
      </c>
      <c r="J22" s="29">
        <v>0</v>
      </c>
      <c r="K22" s="29">
        <v>0</v>
      </c>
      <c r="L22" s="41" t="s">
        <v>117</v>
      </c>
    </row>
    <row r="23" spans="1:12" s="30" customFormat="1" ht="78.75">
      <c r="A23" s="27">
        <v>1</v>
      </c>
      <c r="B23" s="27">
        <v>5</v>
      </c>
      <c r="C23" s="27">
        <v>2</v>
      </c>
      <c r="D23" s="27">
        <v>205</v>
      </c>
      <c r="E23" s="27">
        <v>3007</v>
      </c>
      <c r="F23" s="28" t="s">
        <v>109</v>
      </c>
      <c r="G23" s="29">
        <v>15612.82</v>
      </c>
      <c r="H23" s="29">
        <v>13560</v>
      </c>
      <c r="I23" s="35">
        <f t="shared" si="0"/>
        <v>29172.82</v>
      </c>
      <c r="J23" s="29">
        <v>0</v>
      </c>
      <c r="K23" s="29">
        <v>0</v>
      </c>
      <c r="L23" s="33" t="s">
        <v>110</v>
      </c>
    </row>
    <row r="24" spans="1:12" s="30" customFormat="1" ht="67.5">
      <c r="A24" s="27">
        <v>1</v>
      </c>
      <c r="B24" s="27">
        <v>5</v>
      </c>
      <c r="C24" s="27">
        <v>2</v>
      </c>
      <c r="D24" s="27">
        <v>205</v>
      </c>
      <c r="E24" s="27">
        <v>3022</v>
      </c>
      <c r="F24" s="28" t="s">
        <v>32</v>
      </c>
      <c r="G24" s="29">
        <v>0</v>
      </c>
      <c r="H24" s="29">
        <v>0</v>
      </c>
      <c r="I24" s="35">
        <f t="shared" si="0"/>
        <v>0</v>
      </c>
      <c r="J24" s="29">
        <v>5000</v>
      </c>
      <c r="K24" s="29">
        <v>5000</v>
      </c>
      <c r="L24" s="21" t="s">
        <v>78</v>
      </c>
    </row>
    <row r="25" spans="1:12" ht="90">
      <c r="A25" s="7">
        <v>1</v>
      </c>
      <c r="B25" s="7">
        <v>6</v>
      </c>
      <c r="C25" s="7">
        <v>1</v>
      </c>
      <c r="D25" s="7">
        <v>103</v>
      </c>
      <c r="E25" s="7">
        <v>1059</v>
      </c>
      <c r="F25" s="12" t="s">
        <v>6</v>
      </c>
      <c r="G25" s="8">
        <v>174.67</v>
      </c>
      <c r="H25" s="8">
        <v>200</v>
      </c>
      <c r="I25" s="35">
        <f t="shared" si="0"/>
        <v>374.66999999999996</v>
      </c>
      <c r="J25" s="8">
        <v>500</v>
      </c>
      <c r="K25" s="8">
        <v>500</v>
      </c>
      <c r="L25" s="20" t="s">
        <v>79</v>
      </c>
    </row>
    <row r="26" spans="1:12" s="30" customFormat="1" ht="123.75">
      <c r="A26" s="27">
        <v>1</v>
      </c>
      <c r="B26" s="27">
        <v>6</v>
      </c>
      <c r="C26" s="27">
        <v>1</v>
      </c>
      <c r="D26" s="27">
        <v>103</v>
      </c>
      <c r="E26" s="27">
        <v>1086</v>
      </c>
      <c r="F26" s="28" t="s">
        <v>7</v>
      </c>
      <c r="G26" s="29">
        <v>28313.23</v>
      </c>
      <c r="H26" s="29">
        <v>81428.17</v>
      </c>
      <c r="I26" s="35">
        <f t="shared" si="0"/>
        <v>109741.4</v>
      </c>
      <c r="J26" s="29">
        <v>20000</v>
      </c>
      <c r="K26" s="29">
        <v>20000</v>
      </c>
      <c r="L26" s="20" t="s">
        <v>106</v>
      </c>
    </row>
    <row r="27" spans="1:12" s="30" customFormat="1" ht="56.25">
      <c r="A27" s="27">
        <v>1</v>
      </c>
      <c r="B27" s="27">
        <v>6</v>
      </c>
      <c r="C27" s="27">
        <v>2</v>
      </c>
      <c r="D27" s="27">
        <v>202</v>
      </c>
      <c r="E27" s="27">
        <v>3012</v>
      </c>
      <c r="F27" s="28" t="s">
        <v>31</v>
      </c>
      <c r="G27" s="29">
        <v>8731.7900000000009</v>
      </c>
      <c r="H27" s="29">
        <v>8970.68</v>
      </c>
      <c r="I27" s="35">
        <f t="shared" si="0"/>
        <v>17702.47</v>
      </c>
      <c r="J27" s="29">
        <v>10000</v>
      </c>
      <c r="K27" s="29">
        <v>10000</v>
      </c>
      <c r="L27" s="22" t="s">
        <v>100</v>
      </c>
    </row>
    <row r="28" spans="1:12" ht="60">
      <c r="A28" s="7">
        <v>1</v>
      </c>
      <c r="B28" s="7">
        <v>11</v>
      </c>
      <c r="C28" s="7">
        <v>2</v>
      </c>
      <c r="D28" s="7">
        <v>202</v>
      </c>
      <c r="E28" s="7">
        <v>3606</v>
      </c>
      <c r="F28" s="12" t="s">
        <v>37</v>
      </c>
      <c r="G28" s="8">
        <v>2012.5</v>
      </c>
      <c r="H28" s="8">
        <v>10000</v>
      </c>
      <c r="I28" s="35">
        <f t="shared" si="0"/>
        <v>12012.5</v>
      </c>
      <c r="J28" s="8">
        <v>10000</v>
      </c>
      <c r="K28" s="8">
        <v>10000</v>
      </c>
      <c r="L28" s="21"/>
    </row>
    <row r="29" spans="1:12" s="30" customFormat="1" ht="30">
      <c r="A29" s="27">
        <v>4</v>
      </c>
      <c r="B29" s="27">
        <v>1</v>
      </c>
      <c r="C29" s="27">
        <v>1</v>
      </c>
      <c r="D29" s="27">
        <v>107</v>
      </c>
      <c r="E29" s="27">
        <v>1349</v>
      </c>
      <c r="F29" s="28" t="s">
        <v>13</v>
      </c>
      <c r="G29" s="29">
        <v>0</v>
      </c>
      <c r="H29" s="29">
        <v>81100</v>
      </c>
      <c r="I29" s="35">
        <f t="shared" si="0"/>
        <v>81100</v>
      </c>
      <c r="J29" s="29">
        <v>67000</v>
      </c>
      <c r="K29" s="29">
        <v>62100</v>
      </c>
      <c r="L29" s="20" t="s">
        <v>80</v>
      </c>
    </row>
    <row r="30" spans="1:12" ht="30">
      <c r="A30" s="7">
        <v>4</v>
      </c>
      <c r="B30" s="7">
        <v>2</v>
      </c>
      <c r="C30" s="7">
        <v>2</v>
      </c>
      <c r="D30" s="7">
        <v>204</v>
      </c>
      <c r="E30" s="7">
        <v>3421</v>
      </c>
      <c r="F30" s="12" t="s">
        <v>33</v>
      </c>
      <c r="G30" s="8">
        <v>407000</v>
      </c>
      <c r="H30" s="8">
        <v>0</v>
      </c>
      <c r="I30" s="35">
        <f t="shared" si="0"/>
        <v>407000</v>
      </c>
      <c r="J30" s="8">
        <v>0</v>
      </c>
      <c r="K30" s="8">
        <v>0</v>
      </c>
      <c r="L30" s="41"/>
    </row>
    <row r="31" spans="1:12" s="30" customFormat="1" ht="191.25">
      <c r="A31" s="27">
        <v>4</v>
      </c>
      <c r="B31" s="27">
        <v>2</v>
      </c>
      <c r="C31" s="27">
        <v>2</v>
      </c>
      <c r="D31" s="27">
        <v>205</v>
      </c>
      <c r="E31" s="27">
        <v>3431</v>
      </c>
      <c r="F31" s="28" t="s">
        <v>34</v>
      </c>
      <c r="G31" s="29">
        <v>0</v>
      </c>
      <c r="H31" s="29">
        <v>765500</v>
      </c>
      <c r="I31" s="35">
        <f t="shared" si="0"/>
        <v>765500</v>
      </c>
      <c r="J31" s="29">
        <v>0</v>
      </c>
      <c r="K31" s="29">
        <v>0</v>
      </c>
      <c r="L31" s="41" t="s">
        <v>105</v>
      </c>
    </row>
    <row r="32" spans="1:12" ht="45">
      <c r="A32" s="7">
        <v>6</v>
      </c>
      <c r="B32" s="7">
        <v>1</v>
      </c>
      <c r="C32" s="7">
        <v>2</v>
      </c>
      <c r="D32" s="7">
        <v>205</v>
      </c>
      <c r="E32" s="7">
        <v>3603</v>
      </c>
      <c r="F32" s="12" t="s">
        <v>36</v>
      </c>
      <c r="G32" s="8">
        <v>1914.61</v>
      </c>
      <c r="H32" s="8">
        <v>0</v>
      </c>
      <c r="I32" s="35">
        <f t="shared" si="0"/>
        <v>1914.61</v>
      </c>
      <c r="J32" s="8">
        <v>0</v>
      </c>
      <c r="K32" s="8">
        <v>0</v>
      </c>
      <c r="L32" s="41"/>
    </row>
    <row r="33" spans="1:12" ht="56.25">
      <c r="A33" s="7">
        <v>6</v>
      </c>
      <c r="B33" s="7">
        <v>1</v>
      </c>
      <c r="C33" s="7">
        <v>2</v>
      </c>
      <c r="D33" s="7">
        <v>202</v>
      </c>
      <c r="E33" s="7">
        <v>3604</v>
      </c>
      <c r="F33" s="12" t="s">
        <v>113</v>
      </c>
      <c r="G33" s="8">
        <v>0</v>
      </c>
      <c r="H33" s="8">
        <v>80000</v>
      </c>
      <c r="I33" s="35">
        <f t="shared" si="0"/>
        <v>80000</v>
      </c>
      <c r="J33" s="8"/>
      <c r="K33" s="8"/>
      <c r="L33" s="33" t="s">
        <v>115</v>
      </c>
    </row>
    <row r="34" spans="1:12" ht="67.5">
      <c r="A34" s="7">
        <v>9</v>
      </c>
      <c r="B34" s="7">
        <v>2</v>
      </c>
      <c r="C34" s="7">
        <v>2</v>
      </c>
      <c r="D34" s="7">
        <v>202</v>
      </c>
      <c r="E34" s="7">
        <v>3909</v>
      </c>
      <c r="F34" s="12" t="s">
        <v>114</v>
      </c>
      <c r="G34" s="8">
        <v>0</v>
      </c>
      <c r="H34" s="8">
        <v>80000</v>
      </c>
      <c r="I34" s="35">
        <f t="shared" si="0"/>
        <v>80000</v>
      </c>
      <c r="J34" s="8"/>
      <c r="K34" s="8"/>
      <c r="L34" s="41" t="s">
        <v>116</v>
      </c>
    </row>
    <row r="35" spans="1:12" s="30" customFormat="1" ht="67.5">
      <c r="A35" s="27">
        <v>9</v>
      </c>
      <c r="B35" s="27">
        <v>2</v>
      </c>
      <c r="C35" s="27">
        <v>2</v>
      </c>
      <c r="D35" s="27">
        <v>205</v>
      </c>
      <c r="E35" s="27">
        <v>3965</v>
      </c>
      <c r="F35" s="28" t="s">
        <v>45</v>
      </c>
      <c r="G35" s="29">
        <v>0</v>
      </c>
      <c r="H35" s="29">
        <v>0</v>
      </c>
      <c r="I35" s="35">
        <f t="shared" si="0"/>
        <v>0</v>
      </c>
      <c r="J35" s="29">
        <v>5000</v>
      </c>
      <c r="K35" s="29">
        <v>5000</v>
      </c>
      <c r="L35" s="21" t="s">
        <v>78</v>
      </c>
    </row>
    <row r="36" spans="1:12" ht="30">
      <c r="A36" s="7">
        <v>9</v>
      </c>
      <c r="B36" s="7">
        <v>2</v>
      </c>
      <c r="C36" s="7">
        <v>2</v>
      </c>
      <c r="D36" s="7">
        <v>205</v>
      </c>
      <c r="E36" s="7">
        <v>3966</v>
      </c>
      <c r="F36" s="12" t="s">
        <v>46</v>
      </c>
      <c r="G36" s="8">
        <v>320</v>
      </c>
      <c r="H36" s="8">
        <v>0</v>
      </c>
      <c r="I36" s="35">
        <f t="shared" si="0"/>
        <v>320</v>
      </c>
      <c r="J36" s="8">
        <v>0</v>
      </c>
      <c r="K36" s="8">
        <v>0</v>
      </c>
      <c r="L36" s="41"/>
    </row>
    <row r="37" spans="1:12" ht="30">
      <c r="A37" s="7">
        <v>9</v>
      </c>
      <c r="B37" s="7">
        <v>3</v>
      </c>
      <c r="C37" s="7">
        <v>1</v>
      </c>
      <c r="D37" s="7">
        <v>103</v>
      </c>
      <c r="E37" s="7">
        <v>1738</v>
      </c>
      <c r="F37" s="12" t="s">
        <v>22</v>
      </c>
      <c r="G37" s="8">
        <v>667699.89</v>
      </c>
      <c r="H37" s="8">
        <v>1920000</v>
      </c>
      <c r="I37" s="35">
        <f t="shared" si="0"/>
        <v>2587699.89</v>
      </c>
      <c r="J37" s="8">
        <v>1920000</v>
      </c>
      <c r="K37" s="8">
        <v>1920000</v>
      </c>
      <c r="L37" s="20" t="s">
        <v>81</v>
      </c>
    </row>
    <row r="38" spans="1:12" s="30" customFormat="1" ht="67.5">
      <c r="A38" s="27">
        <v>9</v>
      </c>
      <c r="B38" s="27">
        <v>5</v>
      </c>
      <c r="C38" s="27">
        <v>1</v>
      </c>
      <c r="D38" s="27">
        <v>103</v>
      </c>
      <c r="E38" s="27">
        <v>1630</v>
      </c>
      <c r="F38" s="28" t="s">
        <v>15</v>
      </c>
      <c r="G38" s="29">
        <v>18054.009999999998</v>
      </c>
      <c r="H38" s="29">
        <v>23000</v>
      </c>
      <c r="I38" s="35">
        <f t="shared" si="0"/>
        <v>41054.009999999995</v>
      </c>
      <c r="J38" s="29">
        <v>23000</v>
      </c>
      <c r="K38" s="29">
        <v>23000</v>
      </c>
      <c r="L38" s="20" t="s">
        <v>82</v>
      </c>
    </row>
    <row r="39" spans="1:12" s="30" customFormat="1" ht="45">
      <c r="A39" s="27">
        <v>9</v>
      </c>
      <c r="B39" s="27">
        <v>5</v>
      </c>
      <c r="C39" s="27">
        <v>1</v>
      </c>
      <c r="D39" s="27">
        <v>103</v>
      </c>
      <c r="E39" s="27">
        <v>1632</v>
      </c>
      <c r="F39" s="28" t="s">
        <v>16</v>
      </c>
      <c r="G39" s="29">
        <v>7443.87</v>
      </c>
      <c r="H39" s="29">
        <v>19500</v>
      </c>
      <c r="I39" s="35">
        <f t="shared" si="0"/>
        <v>26943.87</v>
      </c>
      <c r="J39" s="29">
        <v>11500</v>
      </c>
      <c r="K39" s="29">
        <v>11500</v>
      </c>
      <c r="L39" s="20" t="s">
        <v>83</v>
      </c>
    </row>
    <row r="40" spans="1:12" s="30" customFormat="1" ht="90">
      <c r="A40" s="27">
        <v>9</v>
      </c>
      <c r="B40" s="27">
        <v>5</v>
      </c>
      <c r="C40" s="27">
        <v>1</v>
      </c>
      <c r="D40" s="27">
        <v>103</v>
      </c>
      <c r="E40" s="27">
        <v>1806</v>
      </c>
      <c r="F40" s="28" t="s">
        <v>23</v>
      </c>
      <c r="G40" s="29">
        <v>20580.099999999999</v>
      </c>
      <c r="H40" s="29">
        <v>152513.81</v>
      </c>
      <c r="I40" s="35">
        <f t="shared" si="0"/>
        <v>173093.91</v>
      </c>
      <c r="J40" s="29">
        <v>107500</v>
      </c>
      <c r="K40" s="29">
        <v>107500</v>
      </c>
      <c r="L40" s="20" t="s">
        <v>99</v>
      </c>
    </row>
    <row r="41" spans="1:12" s="30" customFormat="1" ht="168.75">
      <c r="A41" s="27">
        <v>9</v>
      </c>
      <c r="B41" s="27">
        <v>5</v>
      </c>
      <c r="C41" s="27">
        <v>2</v>
      </c>
      <c r="D41" s="27">
        <v>202</v>
      </c>
      <c r="E41" s="27">
        <v>3908</v>
      </c>
      <c r="F41" s="28" t="s">
        <v>44</v>
      </c>
      <c r="G41" s="29">
        <v>0</v>
      </c>
      <c r="H41" s="29">
        <v>31200</v>
      </c>
      <c r="I41" s="35">
        <f t="shared" si="0"/>
        <v>31200</v>
      </c>
      <c r="J41" s="29">
        <v>50000</v>
      </c>
      <c r="K41" s="29">
        <v>50000</v>
      </c>
      <c r="L41" s="21" t="s">
        <v>84</v>
      </c>
    </row>
    <row r="42" spans="1:12" ht="45">
      <c r="A42" s="7">
        <v>9</v>
      </c>
      <c r="B42" s="7">
        <v>6</v>
      </c>
      <c r="C42" s="7">
        <v>1</v>
      </c>
      <c r="D42" s="7">
        <v>103</v>
      </c>
      <c r="E42" s="7">
        <v>1633</v>
      </c>
      <c r="F42" s="12" t="s">
        <v>17</v>
      </c>
      <c r="G42" s="8">
        <v>8630</v>
      </c>
      <c r="H42" s="8">
        <v>5500</v>
      </c>
      <c r="I42" s="35">
        <f t="shared" si="0"/>
        <v>14130</v>
      </c>
      <c r="J42" s="8">
        <v>5500</v>
      </c>
      <c r="K42" s="8">
        <v>5500</v>
      </c>
      <c r="L42" s="20" t="s">
        <v>85</v>
      </c>
    </row>
    <row r="43" spans="1:12" ht="45">
      <c r="A43" s="7">
        <v>9</v>
      </c>
      <c r="B43" s="7">
        <v>6</v>
      </c>
      <c r="C43" s="7">
        <v>1</v>
      </c>
      <c r="D43" s="7">
        <v>103</v>
      </c>
      <c r="E43" s="7">
        <v>1634</v>
      </c>
      <c r="F43" s="12" t="s">
        <v>18</v>
      </c>
      <c r="G43" s="8">
        <v>3000</v>
      </c>
      <c r="H43" s="8">
        <v>7500</v>
      </c>
      <c r="I43" s="35">
        <f t="shared" si="0"/>
        <v>10500</v>
      </c>
      <c r="J43" s="8">
        <v>7500</v>
      </c>
      <c r="K43" s="8">
        <v>7500</v>
      </c>
      <c r="L43" s="20" t="s">
        <v>86</v>
      </c>
    </row>
    <row r="44" spans="1:12" s="30" customFormat="1" ht="67.5">
      <c r="A44" s="27">
        <v>10</v>
      </c>
      <c r="B44" s="27">
        <v>5</v>
      </c>
      <c r="C44" s="27">
        <v>1</v>
      </c>
      <c r="D44" s="27">
        <v>103</v>
      </c>
      <c r="E44" s="27">
        <v>1928</v>
      </c>
      <c r="F44" s="28" t="s">
        <v>24</v>
      </c>
      <c r="G44" s="29">
        <v>33292.629999999997</v>
      </c>
      <c r="H44" s="29">
        <v>130000</v>
      </c>
      <c r="I44" s="35">
        <f t="shared" si="0"/>
        <v>163292.63</v>
      </c>
      <c r="J44" s="29">
        <v>150000</v>
      </c>
      <c r="K44" s="29">
        <v>150000</v>
      </c>
      <c r="L44" s="20" t="s">
        <v>87</v>
      </c>
    </row>
    <row r="45" spans="1:12" s="30" customFormat="1" ht="45">
      <c r="A45" s="27">
        <v>10</v>
      </c>
      <c r="B45" s="27">
        <v>5</v>
      </c>
      <c r="C45" s="27">
        <v>1</v>
      </c>
      <c r="D45" s="27">
        <v>103</v>
      </c>
      <c r="E45" s="27">
        <v>1938</v>
      </c>
      <c r="F45" s="28" t="s">
        <v>25</v>
      </c>
      <c r="G45" s="29">
        <v>6768.43</v>
      </c>
      <c r="H45" s="29">
        <v>54000</v>
      </c>
      <c r="I45" s="35">
        <f t="shared" si="0"/>
        <v>60768.43</v>
      </c>
      <c r="J45" s="29">
        <v>54000</v>
      </c>
      <c r="K45" s="29">
        <v>54000</v>
      </c>
      <c r="L45" s="34" t="s">
        <v>88</v>
      </c>
    </row>
    <row r="46" spans="1:12" s="30" customFormat="1" ht="56.25">
      <c r="A46" s="27">
        <v>10</v>
      </c>
      <c r="B46" s="27">
        <v>5</v>
      </c>
      <c r="C46" s="27">
        <v>1</v>
      </c>
      <c r="D46" s="27">
        <v>103</v>
      </c>
      <c r="E46" s="27">
        <v>1944</v>
      </c>
      <c r="F46" s="28" t="s">
        <v>26</v>
      </c>
      <c r="G46" s="29">
        <v>763.72</v>
      </c>
      <c r="H46" s="29">
        <v>5000</v>
      </c>
      <c r="I46" s="35">
        <f t="shared" si="0"/>
        <v>5763.72</v>
      </c>
      <c r="J46" s="29">
        <v>3000</v>
      </c>
      <c r="K46" s="29">
        <v>3000</v>
      </c>
      <c r="L46" s="20" t="s">
        <v>89</v>
      </c>
    </row>
    <row r="47" spans="1:12" ht="45">
      <c r="A47" s="7">
        <v>10</v>
      </c>
      <c r="B47" s="7">
        <v>5</v>
      </c>
      <c r="C47" s="7">
        <v>2</v>
      </c>
      <c r="D47" s="7">
        <v>202</v>
      </c>
      <c r="E47" s="7">
        <v>3813</v>
      </c>
      <c r="F47" s="12" t="s">
        <v>40</v>
      </c>
      <c r="G47" s="8">
        <v>0</v>
      </c>
      <c r="H47" s="8">
        <v>5000</v>
      </c>
      <c r="I47" s="35">
        <f t="shared" si="0"/>
        <v>5000</v>
      </c>
      <c r="J47" s="8">
        <v>10000</v>
      </c>
      <c r="K47" s="8">
        <v>10000</v>
      </c>
      <c r="L47" s="21" t="s">
        <v>90</v>
      </c>
    </row>
    <row r="48" spans="1:12" s="30" customFormat="1" ht="180">
      <c r="A48" s="27">
        <v>10</v>
      </c>
      <c r="B48" s="27">
        <v>5</v>
      </c>
      <c r="C48" s="27">
        <v>2</v>
      </c>
      <c r="D48" s="27">
        <v>202</v>
      </c>
      <c r="E48" s="27">
        <v>3818</v>
      </c>
      <c r="F48" s="28" t="s">
        <v>41</v>
      </c>
      <c r="G48" s="29">
        <v>0</v>
      </c>
      <c r="H48" s="29">
        <v>132685</v>
      </c>
      <c r="I48" s="35">
        <f t="shared" si="0"/>
        <v>132685</v>
      </c>
      <c r="J48" s="29">
        <v>50000</v>
      </c>
      <c r="K48" s="29">
        <v>50000</v>
      </c>
      <c r="L48" s="22" t="s">
        <v>102</v>
      </c>
    </row>
    <row r="49" spans="1:12" s="30" customFormat="1" ht="168.75">
      <c r="A49" s="27">
        <v>10</v>
      </c>
      <c r="B49" s="27">
        <v>5</v>
      </c>
      <c r="C49" s="27">
        <v>2</v>
      </c>
      <c r="D49" s="27">
        <v>202</v>
      </c>
      <c r="E49" s="27">
        <v>3821</v>
      </c>
      <c r="F49" s="28" t="s">
        <v>42</v>
      </c>
      <c r="G49" s="29">
        <v>0</v>
      </c>
      <c r="H49" s="29">
        <v>28250</v>
      </c>
      <c r="I49" s="35">
        <f t="shared" si="0"/>
        <v>28250</v>
      </c>
      <c r="J49" s="29">
        <v>25000</v>
      </c>
      <c r="K49" s="29">
        <v>25000</v>
      </c>
      <c r="L49" s="22" t="s">
        <v>91</v>
      </c>
    </row>
    <row r="50" spans="1:12" ht="30">
      <c r="A50" s="7">
        <v>10</v>
      </c>
      <c r="B50" s="7">
        <v>5</v>
      </c>
      <c r="C50" s="7">
        <v>2</v>
      </c>
      <c r="D50" s="7">
        <v>205</v>
      </c>
      <c r="E50" s="7">
        <v>3810</v>
      </c>
      <c r="F50" s="12" t="s">
        <v>38</v>
      </c>
      <c r="G50" s="8">
        <v>0</v>
      </c>
      <c r="H50" s="8">
        <v>250000</v>
      </c>
      <c r="I50" s="35">
        <f t="shared" si="0"/>
        <v>250000</v>
      </c>
      <c r="J50" s="8">
        <v>0</v>
      </c>
      <c r="K50" s="8">
        <v>0</v>
      </c>
      <c r="L50" s="22"/>
    </row>
    <row r="51" spans="1:12" s="30" customFormat="1" ht="90">
      <c r="A51" s="27">
        <v>10</v>
      </c>
      <c r="B51" s="27">
        <v>5</v>
      </c>
      <c r="C51" s="27">
        <v>2</v>
      </c>
      <c r="D51" s="27">
        <v>205</v>
      </c>
      <c r="E51" s="27">
        <v>3812</v>
      </c>
      <c r="F51" s="28" t="s">
        <v>39</v>
      </c>
      <c r="G51" s="29">
        <v>0</v>
      </c>
      <c r="H51" s="29">
        <v>1172280</v>
      </c>
      <c r="I51" s="35">
        <f t="shared" si="0"/>
        <v>1172280</v>
      </c>
      <c r="J51" s="29">
        <v>0</v>
      </c>
      <c r="K51" s="29">
        <v>0</v>
      </c>
      <c r="L51" s="22" t="s">
        <v>118</v>
      </c>
    </row>
    <row r="52" spans="1:12" s="30" customFormat="1" ht="45">
      <c r="A52" s="27">
        <v>10</v>
      </c>
      <c r="B52" s="27">
        <v>5</v>
      </c>
      <c r="C52" s="27">
        <v>2</v>
      </c>
      <c r="D52" s="27">
        <v>205</v>
      </c>
      <c r="E52" s="27">
        <v>3814</v>
      </c>
      <c r="F52" s="28" t="s">
        <v>104</v>
      </c>
      <c r="G52" s="29">
        <v>0</v>
      </c>
      <c r="H52" s="29">
        <v>12720</v>
      </c>
      <c r="I52" s="35">
        <f t="shared" si="0"/>
        <v>12720</v>
      </c>
      <c r="J52" s="29">
        <v>0</v>
      </c>
      <c r="K52" s="29">
        <v>0</v>
      </c>
      <c r="L52" s="22" t="s">
        <v>111</v>
      </c>
    </row>
    <row r="53" spans="1:12" s="30" customFormat="1" ht="45">
      <c r="A53" s="27">
        <v>10</v>
      </c>
      <c r="B53" s="27">
        <v>5</v>
      </c>
      <c r="C53" s="27">
        <v>2</v>
      </c>
      <c r="D53" s="27">
        <v>205</v>
      </c>
      <c r="E53" s="27">
        <v>3823</v>
      </c>
      <c r="F53" s="28" t="s">
        <v>43</v>
      </c>
      <c r="G53" s="29">
        <v>0</v>
      </c>
      <c r="H53" s="29">
        <v>155000</v>
      </c>
      <c r="I53" s="35">
        <f t="shared" si="0"/>
        <v>155000</v>
      </c>
      <c r="J53" s="29">
        <v>0</v>
      </c>
      <c r="K53" s="29">
        <v>0</v>
      </c>
      <c r="L53" s="21" t="s">
        <v>103</v>
      </c>
    </row>
    <row r="54" spans="1:12" ht="67.5">
      <c r="A54" s="7">
        <v>12</v>
      </c>
      <c r="B54" s="7">
        <v>5</v>
      </c>
      <c r="C54" s="7">
        <v>2</v>
      </c>
      <c r="D54" s="7">
        <v>203</v>
      </c>
      <c r="E54" s="7">
        <v>3434</v>
      </c>
      <c r="F54" s="12" t="s">
        <v>35</v>
      </c>
      <c r="G54" s="8">
        <v>7500</v>
      </c>
      <c r="H54" s="8">
        <v>17500</v>
      </c>
      <c r="I54" s="35">
        <f t="shared" si="0"/>
        <v>25000</v>
      </c>
      <c r="J54" s="8">
        <v>10000</v>
      </c>
      <c r="K54" s="8">
        <v>10000</v>
      </c>
      <c r="L54" s="20" t="s">
        <v>101</v>
      </c>
    </row>
    <row r="55" spans="1:12" s="30" customFormat="1" ht="45">
      <c r="A55" s="27">
        <v>12</v>
      </c>
      <c r="B55" s="27">
        <v>9</v>
      </c>
      <c r="C55" s="27">
        <v>1</v>
      </c>
      <c r="D55" s="27">
        <v>103</v>
      </c>
      <c r="E55" s="27">
        <v>1656</v>
      </c>
      <c r="F55" s="28" t="s">
        <v>19</v>
      </c>
      <c r="G55" s="29">
        <v>7241.47</v>
      </c>
      <c r="H55" s="29">
        <v>79000</v>
      </c>
      <c r="I55" s="35">
        <f t="shared" si="0"/>
        <v>86241.47</v>
      </c>
      <c r="J55" s="29">
        <v>76500</v>
      </c>
      <c r="K55" s="29">
        <v>76500</v>
      </c>
      <c r="L55" s="20" t="s">
        <v>92</v>
      </c>
    </row>
    <row r="56" spans="1:12" s="30" customFormat="1" ht="45">
      <c r="A56" s="27">
        <v>12</v>
      </c>
      <c r="B56" s="27">
        <v>9</v>
      </c>
      <c r="C56" s="27">
        <v>1</v>
      </c>
      <c r="D56" s="27">
        <v>103</v>
      </c>
      <c r="E56" s="27">
        <v>1657</v>
      </c>
      <c r="F56" s="28" t="s">
        <v>20</v>
      </c>
      <c r="G56" s="29">
        <v>1000</v>
      </c>
      <c r="H56" s="29">
        <v>2500</v>
      </c>
      <c r="I56" s="35">
        <f t="shared" si="0"/>
        <v>3500</v>
      </c>
      <c r="J56" s="29">
        <v>1000</v>
      </c>
      <c r="K56" s="29">
        <v>1000</v>
      </c>
      <c r="L56" s="20" t="s">
        <v>93</v>
      </c>
    </row>
    <row r="57" spans="1:12" ht="33.75">
      <c r="A57" s="7">
        <v>14</v>
      </c>
      <c r="B57" s="7">
        <v>4</v>
      </c>
      <c r="C57" s="7">
        <v>1</v>
      </c>
      <c r="D57" s="7">
        <v>104</v>
      </c>
      <c r="E57" s="7">
        <v>2107</v>
      </c>
      <c r="F57" s="12" t="s">
        <v>27</v>
      </c>
      <c r="G57" s="8">
        <v>0</v>
      </c>
      <c r="H57" s="8">
        <v>4000</v>
      </c>
      <c r="I57" s="35">
        <f t="shared" si="0"/>
        <v>4000</v>
      </c>
      <c r="J57" s="8">
        <v>4000</v>
      </c>
      <c r="K57" s="8">
        <v>4000</v>
      </c>
      <c r="L57" s="20" t="s">
        <v>94</v>
      </c>
    </row>
    <row r="58" spans="1:12" ht="45">
      <c r="A58" s="7">
        <v>50</v>
      </c>
      <c r="B58" s="7">
        <v>2</v>
      </c>
      <c r="C58" s="7">
        <v>4</v>
      </c>
      <c r="D58" s="7">
        <v>403</v>
      </c>
      <c r="E58" s="7">
        <v>4015</v>
      </c>
      <c r="F58" s="12" t="s">
        <v>47</v>
      </c>
      <c r="G58" s="8">
        <v>0</v>
      </c>
      <c r="H58" s="8">
        <v>68300</v>
      </c>
      <c r="I58" s="35">
        <f t="shared" si="0"/>
        <v>68300</v>
      </c>
      <c r="J58" s="8">
        <v>73000</v>
      </c>
      <c r="K58" s="8">
        <v>77700</v>
      </c>
      <c r="L58" s="20" t="s">
        <v>95</v>
      </c>
    </row>
    <row r="59" spans="1:12" s="9" customFormat="1">
      <c r="F59" s="13" t="s">
        <v>58</v>
      </c>
      <c r="G59" s="10">
        <f>SUM(G12:G58)</f>
        <v>1399481.29</v>
      </c>
      <c r="H59" s="10">
        <f>SUM(H12:H58)</f>
        <v>7091949.6599999992</v>
      </c>
      <c r="I59" s="37">
        <f>SUM(I12:I58)</f>
        <v>8491430.9499999993</v>
      </c>
      <c r="J59" s="10">
        <f>SUM(J12:J58)</f>
        <v>3030600</v>
      </c>
      <c r="K59" s="10">
        <f>SUM(K12:K58)</f>
        <v>3040400</v>
      </c>
      <c r="L59" s="25"/>
    </row>
  </sheetData>
  <sortState ref="A2:Q45">
    <sortCondition ref="A2:A45"/>
    <sortCondition ref="B2:B45"/>
    <sortCondition ref="C2:C45"/>
    <sortCondition ref="D2:D45"/>
    <sortCondition ref="E2:E45"/>
  </sortState>
  <mergeCells count="9">
    <mergeCell ref="A1:L1"/>
    <mergeCell ref="A2:L2"/>
    <mergeCell ref="A3:L3"/>
    <mergeCell ref="A4:L4"/>
    <mergeCell ref="A9:H9"/>
    <mergeCell ref="A8:H8"/>
    <mergeCell ref="A7:H7"/>
    <mergeCell ref="A6:H6"/>
    <mergeCell ref="A5:H5"/>
  </mergeCells>
  <phoneticPr fontId="7" type="noConversion"/>
  <pageMargins left="0.70866141732283472" right="0.70866141732283472" top="0.74803149606299213" bottom="0.74803149606299213" header="0.31496062992125984" footer="0.31496062992125984"/>
  <pageSetup paperSize="9" scale="8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1</vt:i4>
      </vt:variant>
    </vt:vector>
  </HeadingPairs>
  <TitlesOfParts>
    <vt:vector size="3" baseType="lpstr">
      <vt:lpstr>Entrata</vt:lpstr>
      <vt:lpstr>Spesa</vt:lpstr>
      <vt:lpstr>Spesa!Titoli_stampa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giuseppe.luciano</dc:creator>
  <cp:lastModifiedBy>tiziana.lantermino</cp:lastModifiedBy>
  <dcterms:created xsi:type="dcterms:W3CDTF">2016-04-06T10:35:26Z</dcterms:created>
  <dcterms:modified xsi:type="dcterms:W3CDTF">2016-12-02T10:18:33Z</dcterms:modified>
</cp:coreProperties>
</file>